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2024\Monitoraggio acque\"/>
    </mc:Choice>
  </mc:AlternateContent>
  <xr:revisionPtr revIDLastSave="0" documentId="14_{0752892E-8003-4B05-B9C3-9190B1EEA80F}" xr6:coauthVersionLast="47" xr6:coauthVersionMax="47" xr10:uidLastSave="{00000000-0000-0000-0000-000000000000}"/>
  <bookViews>
    <workbookView xWindow="-120" yWindow="-120" windowWidth="29040" windowHeight="15720" firstSheet="1" activeTab="12" xr2:uid="{00000000-000D-0000-FFFF-FFFF00000000}"/>
  </bookViews>
  <sheets>
    <sheet name="GENNAIO 2023" sheetId="1" r:id="rId1"/>
    <sheet name="FEBBRAIO 2023" sheetId="2" r:id="rId2"/>
    <sheet name="MARZO 2023" sheetId="3" r:id="rId3"/>
    <sheet name="APRILE 2023" sheetId="4" r:id="rId4"/>
    <sheet name="MAGGIO 2023" sheetId="6" r:id="rId5"/>
    <sheet name="GIUGNO 2023" sheetId="7" r:id="rId6"/>
    <sheet name="LUGLIO 2023" sheetId="8" r:id="rId7"/>
    <sheet name="AGOSTO 2023" sheetId="9" r:id="rId8"/>
    <sheet name="SETTEMBRE 2023" sheetId="10" r:id="rId9"/>
    <sheet name="OTTOBRE 2023" sheetId="11" r:id="rId10"/>
    <sheet name="NOVEMBRE 2023" sheetId="12" r:id="rId11"/>
    <sheet name="DICEMBRE 2023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4" l="1"/>
  <c r="F43" i="14"/>
  <c r="F39" i="14"/>
  <c r="F35" i="14"/>
  <c r="F27" i="14"/>
  <c r="E44" i="14"/>
  <c r="E43" i="14"/>
  <c r="E40" i="14"/>
  <c r="E39" i="14"/>
  <c r="E36" i="14"/>
  <c r="E35" i="14"/>
  <c r="E32" i="14"/>
  <c r="E31" i="14"/>
  <c r="E28" i="14"/>
  <c r="E27" i="14"/>
  <c r="E24" i="14"/>
  <c r="E23" i="14"/>
  <c r="F23" i="14" s="1"/>
  <c r="G9" i="14" l="1"/>
  <c r="G14" i="14" l="1"/>
  <c r="G13" i="14"/>
  <c r="G12" i="14"/>
  <c r="G11" i="14"/>
  <c r="G10" i="14"/>
  <c r="G8" i="14"/>
  <c r="G7" i="14"/>
  <c r="G6" i="14"/>
  <c r="G5" i="14"/>
  <c r="G4" i="14"/>
  <c r="G3" i="14"/>
</calcChain>
</file>

<file path=xl/sharedStrings.xml><?xml version="1.0" encoding="utf-8"?>
<sst xmlns="http://schemas.openxmlformats.org/spreadsheetml/2006/main" count="1092" uniqueCount="52">
  <si>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</si>
  <si>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</si>
  <si>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</si>
  <si>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</si>
  <si>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</si>
  <si>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</si>
  <si>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</si>
  <si>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</si>
  <si>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</si>
  <si>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</si>
  <si>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</si>
  <si>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</si>
  <si>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</si>
  <si>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</si>
  <si>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</si>
  <si>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</si>
  <si>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</si>
  <si>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</si>
  <si>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</si>
  <si>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</si>
  <si>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</si>
  <si>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</si>
  <si>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</si>
  <si>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</si>
  <si>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</si>
  <si>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</si>
  <si>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</si>
  <si>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</si>
  <si>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</si>
  <si>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</si>
  <si>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</si>
  <si>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</si>
  <si>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</si>
  <si>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</si>
  <si>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</si>
  <si>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</si>
  <si>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</si>
  <si>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</si>
  <si>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</si>
  <si>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</si>
  <si>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Altitudine FREDDARA= 490m.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</si>
  <si>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FREDDARA q=4,9), da cui p=0,9411atm (715,28mm di Hg)</t>
    </r>
  </si>
  <si>
    <t>temperatura più alta</t>
  </si>
  <si>
    <t>temperatura più bassa</t>
  </si>
  <si>
    <t>720mm</t>
  </si>
  <si>
    <t>710mm</t>
  </si>
  <si>
    <t>TEMPERATURA [°C]</t>
  </si>
  <si>
    <t>°C</t>
  </si>
  <si>
    <t>715,28mm</t>
  </si>
  <si>
    <t>temperatura rilevata (input)</t>
  </si>
  <si>
    <t>valore saturazione (output)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</si>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</sst>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5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4" fontId="0" fillId="0" borderId="0" xfId="0" applyNumberFormat="1"/>
    <xf numFmtId="164" fontId="2" fillId="5" borderId="6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0" fillId="6" borderId="0" xfId="0" applyFont="1" applyFill="1" applyAlignment="1">
      <alignment wrapText="1"/>
    </xf>
    <xf numFmtId="0" fontId="0" fillId="7" borderId="0" xfId="0" applyFill="1" applyAlignment="1">
      <alignment horizontal="center" wrapText="1"/>
    </xf>
    <xf numFmtId="0" fontId="0" fillId="7" borderId="0" xfId="0" applyFill="1"/>
    <xf numFmtId="0" fontId="10" fillId="6" borderId="0" xfId="0" applyFont="1" applyFill="1"/>
    <xf numFmtId="0" fontId="10" fillId="7" borderId="0" xfId="0" applyFont="1" applyFill="1"/>
    <xf numFmtId="0" fontId="2" fillId="0" borderId="6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44937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7.45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2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0.05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1">
        <v>7.5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9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7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0.2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0.09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1.1000000000000001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44972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7.43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2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7.0000000000000007E-2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7.45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10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6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0.09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1.3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45008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7.5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1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1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1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0.01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0.4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0.01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7.6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5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0.03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0.6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0.05</v>
      </c>
    </row>
  </sheetData>
  <mergeCells count="1">
    <mergeCell ref="A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45034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3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0.09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8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0.11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1.2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45062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7.3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4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0.01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7.35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11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8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0.17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1.3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  <row r="26" spans="1:7" x14ac:dyDescent="0.25">
      <c r="D26" s="38"/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45090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7.2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5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0.09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7.3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15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12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0.22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1.4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45125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7.3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7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7.0000000000000007E-2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0.9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18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6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16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0.2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0.24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1.5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45146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7.3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4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7.0000000000000007E-2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17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4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14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0.19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1.6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45184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2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0.08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0.9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7.45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19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6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16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0.24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1.7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45229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9">
        <v>7.8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40">
        <v>20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40">
        <v>1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40">
        <v>10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40">
        <v>0.04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40">
        <v>1.4999999999999999E-2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40">
        <v>0.04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40">
        <v>0.37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47">
        <v>7.8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20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10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48">
        <v>0.04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48">
        <v>1.4999999999999999E-2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48">
        <v>0.74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49">
        <v>0.37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zoomScaleNormal="100" workbookViewId="0">
      <selection activeCell="I26" sqref="I26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45252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7.35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3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0.11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1.1000000000000001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3.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13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6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18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0.2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0.27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1.5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zoomScaleNormal="100" workbookViewId="0">
      <selection activeCell="A18" sqref="A18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52">
        <v>45272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</v>
      </c>
    </row>
    <row r="3" spans="1:7" ht="15" customHeight="1" x14ac:dyDescent="0.25">
      <c r="A3" s="53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2</v>
      </c>
    </row>
    <row r="4" spans="1:7" ht="15" customHeight="1" x14ac:dyDescent="0.25">
      <c r="A4" s="53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53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53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53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0.09</v>
      </c>
    </row>
    <row r="8" spans="1:7" ht="15" customHeight="1" x14ac:dyDescent="0.25">
      <c r="A8" s="53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1.1000000000000001</v>
      </c>
    </row>
    <row r="9" spans="1:7" ht="15" customHeight="1" x14ac:dyDescent="0.25">
      <c r="A9" s="53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53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41">
        <v>7.5</v>
      </c>
    </row>
    <row r="11" spans="1:7" ht="15" customHeight="1" x14ac:dyDescent="0.25">
      <c r="A11" s="53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18</v>
      </c>
    </row>
    <row r="12" spans="1:7" ht="15" customHeight="1" x14ac:dyDescent="0.25">
      <c r="A12" s="53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7</v>
      </c>
    </row>
    <row r="13" spans="1:7" ht="15" customHeight="1" x14ac:dyDescent="0.25">
      <c r="A13" s="53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23</v>
      </c>
    </row>
    <row r="14" spans="1:7" ht="15" customHeight="1" x14ac:dyDescent="0.25">
      <c r="A14" s="53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0.2</v>
      </c>
    </row>
    <row r="15" spans="1:7" ht="15" customHeight="1" x14ac:dyDescent="0.25">
      <c r="A15" s="53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0.28999999999999998</v>
      </c>
    </row>
    <row r="16" spans="1:7" ht="15" customHeight="1" x14ac:dyDescent="0.25">
      <c r="A16" s="53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1.8</v>
      </c>
    </row>
    <row r="17" spans="1:7" ht="15" customHeight="1" thickBot="1" x14ac:dyDescent="0.3">
      <c r="A17" s="54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5"/>
  <sheetViews>
    <sheetView tabSelected="1" zoomScale="130" zoomScaleNormal="130" workbookViewId="0">
      <selection activeCell="F15" sqref="F15"/>
    </sheetView>
  </sheetViews>
  <sheetFormatPr defaultRowHeight="15" x14ac:dyDescent="0.25"/>
  <cols>
    <col min="1" max="1" width="20.570312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6.28515625" customWidth="1"/>
  </cols>
  <sheetData>
    <row r="1" spans="1:7" ht="21" thickBot="1" x14ac:dyDescent="0.35">
      <c r="A1" s="55" t="s">
        <v>19</v>
      </c>
      <c r="B1" s="56"/>
      <c r="C1" s="56"/>
      <c r="D1" s="56"/>
      <c r="E1" s="56"/>
      <c r="F1" s="56"/>
      <c r="G1" s="57"/>
    </row>
    <row r="2" spans="1:7" ht="78.75" customHeight="1" thickBot="1" x14ac:dyDescent="0.45">
      <c r="A2" s="12" t="s">
        <v>20</v>
      </c>
      <c r="B2" s="13" t="s">
        <v>21</v>
      </c>
      <c r="C2" s="13" t="s">
        <v>22</v>
      </c>
      <c r="D2" s="13" t="s">
        <v>46</v>
      </c>
      <c r="E2" s="13" t="s">
        <v>23</v>
      </c>
      <c r="F2" s="13" t="s">
        <v>24</v>
      </c>
      <c r="G2" s="14" t="s">
        <v>25</v>
      </c>
    </row>
    <row r="3" spans="1:7" ht="15" customHeight="1" x14ac:dyDescent="0.25">
      <c r="A3" s="15" t="s">
        <v>26</v>
      </c>
      <c r="B3" s="16">
        <v>44937</v>
      </c>
      <c r="C3" s="50">
        <v>10.1</v>
      </c>
      <c r="D3" s="17">
        <v>9.1</v>
      </c>
      <c r="E3" s="10">
        <v>715.28</v>
      </c>
      <c r="F3" s="24">
        <v>10.908951999999999</v>
      </c>
      <c r="G3" s="11">
        <f>C3/F3*100</f>
        <v>92.584512242789231</v>
      </c>
    </row>
    <row r="4" spans="1:7" ht="15" customHeight="1" x14ac:dyDescent="0.25">
      <c r="A4" s="18" t="s">
        <v>27</v>
      </c>
      <c r="B4" s="19">
        <v>44972</v>
      </c>
      <c r="C4" s="50">
        <v>10</v>
      </c>
      <c r="D4" s="17">
        <v>9.4</v>
      </c>
      <c r="E4" s="10">
        <v>715.28</v>
      </c>
      <c r="F4" s="24">
        <v>10.832368000000001</v>
      </c>
      <c r="G4" s="11">
        <f>C4/F4*100</f>
        <v>92.315918366141176</v>
      </c>
    </row>
    <row r="5" spans="1:7" ht="15" customHeight="1" x14ac:dyDescent="0.25">
      <c r="A5" s="18" t="s">
        <v>28</v>
      </c>
      <c r="B5" s="19">
        <v>45008</v>
      </c>
      <c r="C5" s="50">
        <v>10.199999999999999</v>
      </c>
      <c r="D5" s="17">
        <v>11.6</v>
      </c>
      <c r="E5" s="10">
        <v>715.28</v>
      </c>
      <c r="F5" s="24">
        <v>10.29</v>
      </c>
      <c r="G5" s="11">
        <f t="shared" ref="G5:G14" si="0">C5/F5*100</f>
        <v>99.125364431486886</v>
      </c>
    </row>
    <row r="6" spans="1:7" ht="15" customHeight="1" x14ac:dyDescent="0.25">
      <c r="A6" s="18" t="s">
        <v>29</v>
      </c>
      <c r="B6" s="19">
        <v>45034</v>
      </c>
      <c r="C6" s="50">
        <v>10.4</v>
      </c>
      <c r="D6" s="17">
        <v>10.199999999999999</v>
      </c>
      <c r="E6" s="10">
        <v>715.28</v>
      </c>
      <c r="F6" s="24">
        <v>10.63</v>
      </c>
      <c r="G6" s="11">
        <f t="shared" si="0"/>
        <v>97.836312323612418</v>
      </c>
    </row>
    <row r="7" spans="1:7" ht="15" customHeight="1" x14ac:dyDescent="0.25">
      <c r="A7" s="20" t="s">
        <v>30</v>
      </c>
      <c r="B7" s="19">
        <v>45062</v>
      </c>
      <c r="C7" s="50">
        <v>10.1</v>
      </c>
      <c r="D7" s="17">
        <v>11.2</v>
      </c>
      <c r="E7" s="10">
        <v>715.28</v>
      </c>
      <c r="F7" s="24">
        <v>10.39</v>
      </c>
      <c r="G7" s="11">
        <f t="shared" si="0"/>
        <v>97.208854667949936</v>
      </c>
    </row>
    <row r="8" spans="1:7" ht="15" customHeight="1" x14ac:dyDescent="0.25">
      <c r="A8" s="18" t="s">
        <v>31</v>
      </c>
      <c r="B8" s="19">
        <v>45090</v>
      </c>
      <c r="C8" s="50">
        <v>10</v>
      </c>
      <c r="D8" s="17">
        <v>11.9</v>
      </c>
      <c r="E8" s="10">
        <v>715.28</v>
      </c>
      <c r="F8" s="24">
        <v>10.23</v>
      </c>
      <c r="G8" s="11">
        <f t="shared" si="0"/>
        <v>97.751710654936446</v>
      </c>
    </row>
    <row r="9" spans="1:7" ht="15" customHeight="1" x14ac:dyDescent="0.25">
      <c r="A9" s="18" t="s">
        <v>32</v>
      </c>
      <c r="B9" s="19">
        <v>45125</v>
      </c>
      <c r="C9" s="50">
        <v>10.1</v>
      </c>
      <c r="D9" s="17">
        <v>12.7</v>
      </c>
      <c r="E9" s="10">
        <v>715.28</v>
      </c>
      <c r="F9" s="51">
        <v>10.039999999999999</v>
      </c>
      <c r="G9" s="11">
        <f t="shared" si="0"/>
        <v>100.59760956175299</v>
      </c>
    </row>
    <row r="10" spans="1:7" ht="15" customHeight="1" x14ac:dyDescent="0.25">
      <c r="A10" s="18" t="s">
        <v>33</v>
      </c>
      <c r="B10" s="19">
        <v>45146</v>
      </c>
      <c r="C10" s="50">
        <v>10</v>
      </c>
      <c r="D10" s="17">
        <v>12.9</v>
      </c>
      <c r="E10" s="10">
        <v>715.28</v>
      </c>
      <c r="F10" s="24">
        <v>9.99</v>
      </c>
      <c r="G10" s="11">
        <f t="shared" si="0"/>
        <v>100.10010010010011</v>
      </c>
    </row>
    <row r="11" spans="1:7" ht="15" customHeight="1" x14ac:dyDescent="0.25">
      <c r="A11" s="18" t="s">
        <v>34</v>
      </c>
      <c r="B11" s="19">
        <v>45184</v>
      </c>
      <c r="C11" s="50">
        <v>10.1</v>
      </c>
      <c r="D11" s="17">
        <v>12.3</v>
      </c>
      <c r="E11" s="10">
        <v>715.28</v>
      </c>
      <c r="F11" s="24">
        <v>10.130000000000001</v>
      </c>
      <c r="G11" s="11">
        <f t="shared" si="0"/>
        <v>99.70384995064164</v>
      </c>
    </row>
    <row r="12" spans="1:7" ht="15" customHeight="1" x14ac:dyDescent="0.25">
      <c r="A12" s="18" t="s">
        <v>35</v>
      </c>
      <c r="B12" s="19">
        <v>45229</v>
      </c>
      <c r="C12" s="50">
        <v>7.3</v>
      </c>
      <c r="D12" s="17">
        <v>14</v>
      </c>
      <c r="E12" s="10">
        <v>715.28</v>
      </c>
      <c r="F12" s="24">
        <v>9.76</v>
      </c>
      <c r="G12" s="11">
        <f t="shared" si="0"/>
        <v>74.795081967213122</v>
      </c>
    </row>
    <row r="13" spans="1:7" ht="15" customHeight="1" x14ac:dyDescent="0.25">
      <c r="A13" s="18" t="s">
        <v>36</v>
      </c>
      <c r="B13" s="19">
        <v>45252</v>
      </c>
      <c r="C13" s="50">
        <v>9.4</v>
      </c>
      <c r="D13" s="17">
        <v>10.199999999999999</v>
      </c>
      <c r="E13" s="10">
        <v>715.28</v>
      </c>
      <c r="F13" s="24">
        <v>10.6312</v>
      </c>
      <c r="G13" s="11">
        <f t="shared" si="0"/>
        <v>88.418993152231167</v>
      </c>
    </row>
    <row r="14" spans="1:7" ht="15" customHeight="1" x14ac:dyDescent="0.25">
      <c r="A14" s="18" t="s">
        <v>37</v>
      </c>
      <c r="B14" s="19">
        <v>45272</v>
      </c>
      <c r="C14" s="50">
        <v>10.3</v>
      </c>
      <c r="D14" s="17">
        <v>10.1</v>
      </c>
      <c r="E14" s="10">
        <v>715.28</v>
      </c>
      <c r="F14" s="24">
        <v>10.65</v>
      </c>
      <c r="G14" s="11">
        <f t="shared" si="0"/>
        <v>96.71361502347419</v>
      </c>
    </row>
    <row r="15" spans="1:7" ht="15" customHeight="1" thickBot="1" x14ac:dyDescent="0.3">
      <c r="A15" s="21"/>
      <c r="B15" s="5"/>
      <c r="C15" s="6"/>
      <c r="D15" s="6"/>
      <c r="E15" s="7"/>
      <c r="F15" s="25"/>
      <c r="G15" s="8"/>
    </row>
    <row r="17" spans="1:7" ht="27.75" customHeight="1" x14ac:dyDescent="0.25">
      <c r="A17" s="58" t="s">
        <v>38</v>
      </c>
      <c r="B17" s="58"/>
      <c r="C17" s="58"/>
      <c r="D17" s="58"/>
      <c r="E17" s="58"/>
      <c r="F17" s="58"/>
      <c r="G17" s="58"/>
    </row>
    <row r="18" spans="1:7" x14ac:dyDescent="0.25">
      <c r="A18" t="s">
        <v>40</v>
      </c>
    </row>
    <row r="19" spans="1:7" ht="17.25" x14ac:dyDescent="0.25">
      <c r="A19" t="s">
        <v>41</v>
      </c>
    </row>
    <row r="21" spans="1:7" x14ac:dyDescent="0.25">
      <c r="A21" t="s">
        <v>39</v>
      </c>
    </row>
    <row r="22" spans="1:7" ht="30" x14ac:dyDescent="0.25">
      <c r="B22" s="23" t="s">
        <v>47</v>
      </c>
      <c r="C22" s="23" t="s">
        <v>44</v>
      </c>
      <c r="D22" s="23" t="s">
        <v>45</v>
      </c>
      <c r="E22" s="23" t="s">
        <v>48</v>
      </c>
      <c r="F22" s="43" t="s">
        <v>50</v>
      </c>
    </row>
    <row r="23" spans="1:7" ht="30" x14ac:dyDescent="0.25">
      <c r="A23" s="22" t="s">
        <v>43</v>
      </c>
      <c r="B23">
        <v>8</v>
      </c>
      <c r="C23">
        <v>11.27</v>
      </c>
      <c r="D23">
        <v>11.11</v>
      </c>
      <c r="E23">
        <f>D23+((C23-D23)/10*5.28)</f>
        <v>11.194479999999999</v>
      </c>
      <c r="F23" s="44">
        <f>E23-(E23-E24)/10*((B25-B23)*10)</f>
        <v>13.274479999999997</v>
      </c>
    </row>
    <row r="24" spans="1:7" x14ac:dyDescent="0.25">
      <c r="A24" s="22" t="s">
        <v>42</v>
      </c>
      <c r="B24">
        <v>9</v>
      </c>
      <c r="C24">
        <v>11.01</v>
      </c>
      <c r="D24">
        <v>10.85</v>
      </c>
      <c r="E24">
        <f>D24+((C24-D24)/10*5.28)</f>
        <v>10.934479999999999</v>
      </c>
    </row>
    <row r="25" spans="1:7" ht="30" x14ac:dyDescent="0.25">
      <c r="A25" s="42" t="s">
        <v>49</v>
      </c>
    </row>
    <row r="27" spans="1:7" ht="30" x14ac:dyDescent="0.25">
      <c r="A27" s="22" t="s">
        <v>43</v>
      </c>
      <c r="B27">
        <v>9</v>
      </c>
      <c r="C27">
        <v>11.01</v>
      </c>
      <c r="D27">
        <v>10.85</v>
      </c>
      <c r="E27">
        <f>D27+((C27-D27)/10*5.28)</f>
        <v>10.934479999999999</v>
      </c>
      <c r="F27" s="46">
        <f>E27-(E27-E28)/10*((B29-B27)*10)</f>
        <v>10.730255999999999</v>
      </c>
    </row>
    <row r="28" spans="1:7" x14ac:dyDescent="0.25">
      <c r="A28" s="22" t="s">
        <v>42</v>
      </c>
      <c r="B28">
        <v>10</v>
      </c>
      <c r="C28">
        <v>10.75</v>
      </c>
      <c r="D28">
        <v>10.6</v>
      </c>
      <c r="E28">
        <f>D28+((C28-D28)/10*5.28)</f>
        <v>10.6792</v>
      </c>
    </row>
    <row r="29" spans="1:7" ht="30" x14ac:dyDescent="0.25">
      <c r="A29" s="42" t="s">
        <v>49</v>
      </c>
      <c r="B29" s="45">
        <v>9.8000000000000007</v>
      </c>
    </row>
    <row r="31" spans="1:7" ht="30" x14ac:dyDescent="0.25">
      <c r="A31" s="22" t="s">
        <v>43</v>
      </c>
      <c r="B31">
        <v>10</v>
      </c>
      <c r="C31">
        <v>10.75</v>
      </c>
      <c r="D31">
        <v>10.6</v>
      </c>
      <c r="E31">
        <f>D31+((C31-D31)/10*5.28)</f>
        <v>10.6792</v>
      </c>
      <c r="F31" s="46">
        <f>E31-(E31-E32)/10*((B33-B31)*10)</f>
        <v>10.655200000000001</v>
      </c>
    </row>
    <row r="32" spans="1:7" ht="30" customHeight="1" x14ac:dyDescent="0.25">
      <c r="A32" s="22" t="s">
        <v>42</v>
      </c>
      <c r="B32">
        <v>11</v>
      </c>
      <c r="C32">
        <v>10.51</v>
      </c>
      <c r="D32">
        <v>10.36</v>
      </c>
      <c r="E32">
        <f>D32+((C32-D32)/10*5.28)</f>
        <v>10.4392</v>
      </c>
    </row>
    <row r="33" spans="1:7" ht="30" x14ac:dyDescent="0.25">
      <c r="A33" s="42" t="s">
        <v>49</v>
      </c>
      <c r="B33">
        <v>10.1</v>
      </c>
    </row>
    <row r="35" spans="1:7" ht="30" x14ac:dyDescent="0.25">
      <c r="A35" s="22" t="s">
        <v>43</v>
      </c>
      <c r="B35">
        <v>11</v>
      </c>
      <c r="C35">
        <v>10.51</v>
      </c>
      <c r="D35">
        <v>10.36</v>
      </c>
      <c r="E35">
        <f>D35+((C35-D35)/10*5.28)</f>
        <v>10.4392</v>
      </c>
      <c r="F35" s="46">
        <f>E35-(E35-E36)/10*((B37-B35)*10)</f>
        <v>10.227448000000001</v>
      </c>
    </row>
    <row r="36" spans="1:7" x14ac:dyDescent="0.25">
      <c r="A36" s="22" t="s">
        <v>42</v>
      </c>
      <c r="B36">
        <v>12</v>
      </c>
      <c r="C36">
        <v>10.27</v>
      </c>
      <c r="D36">
        <v>10.130000000000001</v>
      </c>
      <c r="E36">
        <f>D36+((C36-D36)/10*5.28)</f>
        <v>10.20392</v>
      </c>
    </row>
    <row r="37" spans="1:7" ht="30" x14ac:dyDescent="0.25">
      <c r="A37" s="42" t="s">
        <v>49</v>
      </c>
      <c r="B37">
        <v>11.9</v>
      </c>
    </row>
    <row r="39" spans="1:7" ht="30" x14ac:dyDescent="0.25">
      <c r="A39" s="22" t="s">
        <v>43</v>
      </c>
      <c r="B39">
        <v>12</v>
      </c>
      <c r="C39">
        <v>10.27</v>
      </c>
      <c r="D39">
        <v>10.130000000000001</v>
      </c>
      <c r="E39">
        <f>D39+((C39-D39)/10*5.28)</f>
        <v>10.20392</v>
      </c>
      <c r="F39" s="46">
        <f>E39-(E39-E40)/10*((B41-B39)*10)</f>
        <v>10.134919999999999</v>
      </c>
    </row>
    <row r="40" spans="1:7" x14ac:dyDescent="0.25">
      <c r="A40" s="22" t="s">
        <v>42</v>
      </c>
      <c r="B40">
        <v>13</v>
      </c>
      <c r="C40">
        <v>10.039999999999999</v>
      </c>
      <c r="D40">
        <v>9.9</v>
      </c>
      <c r="E40">
        <f>D40+((C40-D40)/10*5.28)</f>
        <v>9.9739199999999997</v>
      </c>
    </row>
    <row r="41" spans="1:7" ht="30" x14ac:dyDescent="0.25">
      <c r="A41" s="42" t="s">
        <v>49</v>
      </c>
      <c r="B41">
        <v>12.3</v>
      </c>
      <c r="G41" t="s">
        <v>51</v>
      </c>
    </row>
    <row r="43" spans="1:7" ht="30" x14ac:dyDescent="0.25">
      <c r="A43" s="22" t="s">
        <v>43</v>
      </c>
      <c r="B43">
        <v>13</v>
      </c>
      <c r="C43">
        <v>10.039999999999999</v>
      </c>
      <c r="D43">
        <v>9.9</v>
      </c>
      <c r="E43">
        <f>D43+((C43-D43)/10*5.28)</f>
        <v>9.9739199999999997</v>
      </c>
      <c r="F43" s="46">
        <f>E43-(E43-E44)/10*((B45-B43)*10)</f>
        <v>12.703919999999988</v>
      </c>
    </row>
    <row r="44" spans="1:7" x14ac:dyDescent="0.25">
      <c r="A44" s="22" t="s">
        <v>42</v>
      </c>
      <c r="B44">
        <v>14</v>
      </c>
      <c r="C44">
        <v>9.83</v>
      </c>
      <c r="D44">
        <v>9.69</v>
      </c>
      <c r="E44">
        <f>D44+((C44-D44)/10*5.28)</f>
        <v>9.7639200000000006</v>
      </c>
    </row>
    <row r="45" spans="1:7" ht="30" x14ac:dyDescent="0.25">
      <c r="A45" s="42" t="s">
        <v>49</v>
      </c>
    </row>
  </sheetData>
  <mergeCells count="2">
    <mergeCell ref="A1:G1"/>
    <mergeCell ref="A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2023</vt:lpstr>
      <vt:lpstr>FEBBRAIO 2023</vt:lpstr>
      <vt:lpstr>MARZO 2023</vt:lpstr>
      <vt:lpstr>APRILE 2023</vt:lpstr>
      <vt:lpstr>MAGGIO 2023</vt:lpstr>
      <vt:lpstr>GIUGNO 2023</vt:lpstr>
      <vt:lpstr>LUGLIO 2023</vt:lpstr>
      <vt:lpstr>AGOSTO 2023</vt:lpstr>
      <vt:lpstr>SETTEMBRE 2023</vt:lpstr>
      <vt:lpstr>OTTOBRE 2023</vt:lpstr>
      <vt:lpstr>NOVEMBRE 2023</vt:lpstr>
      <vt:lpstr>DICEMBRE 2023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Alessandro Midei</cp:lastModifiedBy>
  <dcterms:created xsi:type="dcterms:W3CDTF">2015-05-04T14:54:09Z</dcterms:created>
  <dcterms:modified xsi:type="dcterms:W3CDTF">2024-01-18T17:13:34Z</dcterms:modified>
</cp:coreProperties>
</file>