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REDE ROSSI\CERTIFICAZIONI E AUTOCONTROLLO\ASC\DATI\CALCIO - TORRE - OSOPPO\ACQUA\"/>
    </mc:Choice>
  </mc:AlternateContent>
  <bookViews>
    <workbookView xWindow="0" yWindow="0" windowWidth="28800" windowHeight="12435"/>
  </bookViews>
  <sheets>
    <sheet name="GENNAIO" sheetId="1" r:id="rId1"/>
    <sheet name="FEBBRAIO" sheetId="2" r:id="rId2"/>
    <sheet name="MARZO" sheetId="3" r:id="rId3"/>
    <sheet name="APRILE" sheetId="4" r:id="rId4"/>
    <sheet name="MAGGIO" sheetId="6" r:id="rId5"/>
    <sheet name="GIUGNO" sheetId="7" r:id="rId6"/>
    <sheet name="LUGLIO" sheetId="8" r:id="rId7"/>
    <sheet name="AGOSTO" sheetId="9" r:id="rId8"/>
    <sheet name="SETTEMBRE" sheetId="10" r:id="rId9"/>
    <sheet name="OTTOBRE" sheetId="11" r:id="rId10"/>
    <sheet name="NOVEMBRE" sheetId="12" r:id="rId11"/>
    <sheet name="DICEMBRE" sheetId="13" r:id="rId12"/>
    <sheet name="SATURAZIONE OSSIGENO" sheetId="14" r:id="rId1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4" l="1"/>
  <c r="G7" i="14"/>
  <c r="G6" i="14"/>
  <c r="G5" i="14"/>
  <c r="G4" i="14"/>
  <c r="G3" i="14"/>
  <c r="G9" i="14" l="1"/>
  <c r="E32" i="14"/>
  <c r="E31" i="14"/>
  <c r="F31" i="14"/>
  <c r="E28" i="14"/>
  <c r="E27" i="14"/>
  <c r="F27" i="14"/>
  <c r="E24" i="14"/>
  <c r="E23" i="14"/>
  <c r="F23" i="14"/>
  <c r="G14" i="14"/>
  <c r="G13" i="14"/>
  <c r="G12" i="14"/>
  <c r="G11" i="14"/>
  <c r="G10" i="14"/>
</calcChain>
</file>

<file path=xl/sharedStrings.xml><?xml version="1.0" encoding="utf-8"?>
<sst xmlns="http://schemas.openxmlformats.org/spreadsheetml/2006/main" count="1082" uniqueCount="51">
  <si>
    <t>DATE</t>
  </si>
  <si>
    <t>ANALYSIS</t>
  </si>
  <si>
    <t>LOCATION</t>
  </si>
  <si>
    <t>METHOD</t>
  </si>
  <si>
    <t>SAMPLING BY THIRD PARTY?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</si>
  <si>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</si>
  <si>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</si>
  <si>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</si>
  <si>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</si>
  <si>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</si>
  <si>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</si>
  <si>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</si>
  <si>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</si>
  <si>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</si>
  <si>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</si>
  <si>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</si>
  <si>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</si>
  <si>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</si>
  <si>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</si>
  <si>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</si>
  <si>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</si>
  <si>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</si>
  <si>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TEMPERATURA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</si>
  <si>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</si>
  <si>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</si>
  <si>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</si>
  <si>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</si>
  <si>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</si>
  <si>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</si>
  <si>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</si>
  <si>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</si>
  <si>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</si>
  <si>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</si>
  <si>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</si>
  <si>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</si>
  <si>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</si>
  <si>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</si>
  <si>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</si>
  <si>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</si>
  <si>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°C</t>
  </si>
  <si>
    <t>temperatura più bassa</t>
  </si>
  <si>
    <t>temperatura più alta</t>
  </si>
  <si>
    <t>Altitudine TORRE= 95m.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</si>
  <si>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TORRE q=0,95), da cui p=0,988311atm (751,12mm di Hg)</t>
    </r>
  </si>
  <si>
    <t>760mm</t>
  </si>
  <si>
    <t>750mm</t>
  </si>
  <si>
    <t>751,12mm</t>
  </si>
  <si>
    <t>Dalla Tabella allegata  si ottengono i valori di saturazione di O2 con interpolazione lineare dei dati in funzione della temperatura e della pressione</t>
  </si>
  <si>
    <t>ANALYSIS BY THIRD PARTY?</t>
  </si>
  <si>
    <t>temperatura rilevata (imput)</t>
  </si>
  <si>
    <t>valore saturazione (output)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</si>
</sst>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0" xfId="0" applyFill="1" applyBorder="1"/>
    <xf numFmtId="14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2" fontId="7" fillId="0" borderId="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2" fontId="2" fillId="0" borderId="16" xfId="1" applyNumberFormat="1" applyFont="1" applyBorder="1" applyAlignment="1">
      <alignment horizontal="center"/>
    </xf>
    <xf numFmtId="2" fontId="2" fillId="0" borderId="17" xfId="1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14" fontId="7" fillId="2" borderId="1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2" fontId="2" fillId="5" borderId="4" xfId="1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2" fillId="5" borderId="17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16" fontId="0" fillId="0" borderId="0" xfId="0" applyNumberFormat="1"/>
    <xf numFmtId="0" fontId="0" fillId="6" borderId="0" xfId="0" applyFill="1"/>
    <xf numFmtId="0" fontId="0" fillId="7" borderId="0" xfId="0" applyFill="1"/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workbookViewId="0">
      <selection activeCell="A18" sqref="A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50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48</v>
      </c>
      <c r="G1" s="52" t="s">
        <v>5</v>
      </c>
    </row>
    <row r="2" spans="1:7" ht="15" customHeight="1" x14ac:dyDescent="0.25">
      <c r="A2" s="57">
        <v>43846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54">
        <v>7.7</v>
      </c>
    </row>
    <row r="3" spans="1:7" ht="15" customHeight="1" x14ac:dyDescent="0.25">
      <c r="A3" s="58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53">
        <v>9</v>
      </c>
    </row>
    <row r="4" spans="1:7" ht="15" customHeight="1" x14ac:dyDescent="0.25">
      <c r="A4" s="58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53">
        <v>1</v>
      </c>
    </row>
    <row r="5" spans="1:7" ht="15" customHeight="1" x14ac:dyDescent="0.25">
      <c r="A5" s="58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53">
        <v>10</v>
      </c>
    </row>
    <row r="6" spans="1:7" ht="15" customHeight="1" x14ac:dyDescent="0.25">
      <c r="A6" s="58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53">
        <v>0.1</v>
      </c>
    </row>
    <row r="7" spans="1:7" ht="15" customHeight="1" x14ac:dyDescent="0.25">
      <c r="A7" s="58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53">
        <v>0.09</v>
      </c>
    </row>
    <row r="8" spans="1:7" ht="15" customHeight="1" x14ac:dyDescent="0.25">
      <c r="A8" s="58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53">
        <v>2.9</v>
      </c>
    </row>
    <row r="9" spans="1:7" ht="15" customHeight="1" x14ac:dyDescent="0.25">
      <c r="A9" s="58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53">
        <v>0.01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67">
        <v>7.68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67">
        <v>11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67">
        <v>5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67">
        <v>12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0.22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67">
        <v>5.9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0.06</v>
      </c>
    </row>
  </sheetData>
  <sheetProtection algorithmName="SHA-512" hashValue="rbrXcXlwPGlDDmtS2gxcjJ9FGjm6VqfkA4ACiHvszphijlZ5QE8vb2QYjywq7x1wcM4uUBVlG/Q2dXy6295bmw==" saltValue="ahqGFXd68F8cVvIMe1ySeQ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44119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7.68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6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2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0.13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3.4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0.04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7.62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11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3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7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0.16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5.8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0.06</v>
      </c>
    </row>
  </sheetData>
  <sheetProtection algorithmName="SHA-512" hashValue="6cIV6tgF/1ogmXU5zIAmTVLkXpQ/EKuEG449zFUcK8Jd8mcr1xgHaoZI4bD8em3S90Nr9XMCS5XOCgahoun+tw==" saltValue="EaKEmfCJUiLpIexFlH81FQ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2" sqref="A2:A17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44151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7.64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4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1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0.16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3.6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0.05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7.53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10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4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8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0.15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6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0.04</v>
      </c>
    </row>
  </sheetData>
  <sheetProtection algorithmName="SHA-512" hashValue="6nDWfF/4i0P3ECY9NZbbxL8wVsfewwjVvVnP6FZDqx9r1nEVKDQVBL1xq/ggImHTBd9hC4CfHmkyDrJ5kIUwQA==" saltValue="4CatQY5LP1EZaGOVrXcpHw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J31" sqref="J31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44181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6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3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0.15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3.9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0.06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7.6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14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5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11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0.18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5.9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7.0000000000000007E-2</v>
      </c>
    </row>
  </sheetData>
  <sheetProtection algorithmName="SHA-512" hashValue="9d020MqOnM8LiPCNd5LC8emF3Mh+tLYkO5ZykUIewx8Kts7FI9se+PBbzpKaSmhBFgYAvQHEFyhXzmHardcwaw==" saltValue="NN+IX3XPokxppT6Dt7ergg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F25" sqref="F25"/>
    </sheetView>
  </sheetViews>
  <sheetFormatPr defaultRowHeight="15" x14ac:dyDescent="0.25"/>
  <cols>
    <col min="1" max="1" width="14.7109375" style="19" customWidth="1"/>
    <col min="2" max="2" width="21" style="19" bestFit="1" customWidth="1"/>
    <col min="3" max="3" width="19.7109375" style="19" customWidth="1"/>
    <col min="4" max="4" width="24.42578125" style="19" bestFit="1" customWidth="1"/>
    <col min="5" max="5" width="26.7109375" style="19" customWidth="1"/>
    <col min="6" max="6" width="25" style="19" customWidth="1"/>
    <col min="7" max="7" width="26" style="19" customWidth="1"/>
    <col min="8" max="16384" width="9.140625" style="19"/>
  </cols>
  <sheetData>
    <row r="1" spans="1:7" ht="21" thickBot="1" x14ac:dyDescent="0.35">
      <c r="A1" s="60" t="s">
        <v>18</v>
      </c>
      <c r="B1" s="61"/>
      <c r="C1" s="61"/>
      <c r="D1" s="61"/>
      <c r="E1" s="61"/>
      <c r="F1" s="61"/>
      <c r="G1" s="62"/>
    </row>
    <row r="2" spans="1:7" ht="78.75" customHeight="1" thickBot="1" x14ac:dyDescent="0.45">
      <c r="A2" s="31" t="s">
        <v>19</v>
      </c>
      <c r="B2" s="33" t="s">
        <v>20</v>
      </c>
      <c r="C2" s="33" t="s">
        <v>21</v>
      </c>
      <c r="D2" s="32" t="s">
        <v>22</v>
      </c>
      <c r="E2" s="33" t="s">
        <v>23</v>
      </c>
      <c r="F2" s="33" t="s">
        <v>24</v>
      </c>
      <c r="G2" s="34" t="s">
        <v>25</v>
      </c>
    </row>
    <row r="3" spans="1:7" ht="15" customHeight="1" x14ac:dyDescent="0.25">
      <c r="A3" s="35" t="s">
        <v>26</v>
      </c>
      <c r="B3" s="36">
        <v>43846</v>
      </c>
      <c r="C3" s="38">
        <v>10</v>
      </c>
      <c r="D3" s="37">
        <v>11</v>
      </c>
      <c r="E3" s="29">
        <v>751.12</v>
      </c>
      <c r="F3" s="47">
        <v>11.0192</v>
      </c>
      <c r="G3" s="30">
        <f t="shared" ref="G3:G8" si="0">C3/F3*100</f>
        <v>90.750689705241754</v>
      </c>
    </row>
    <row r="4" spans="1:7" ht="15" customHeight="1" x14ac:dyDescent="0.25">
      <c r="A4" s="39" t="s">
        <v>27</v>
      </c>
      <c r="B4" s="44">
        <v>43879</v>
      </c>
      <c r="C4" s="38">
        <v>9.8000000000000007</v>
      </c>
      <c r="D4" s="37">
        <v>11</v>
      </c>
      <c r="E4" s="29">
        <v>751.12</v>
      </c>
      <c r="F4" s="47">
        <v>11.0192</v>
      </c>
      <c r="G4" s="30">
        <f t="shared" si="0"/>
        <v>88.93567591113694</v>
      </c>
    </row>
    <row r="5" spans="1:7" ht="15" customHeight="1" x14ac:dyDescent="0.25">
      <c r="A5" s="39" t="s">
        <v>28</v>
      </c>
      <c r="B5" s="44">
        <v>43907</v>
      </c>
      <c r="C5" s="38">
        <v>10.1</v>
      </c>
      <c r="D5" s="37">
        <v>11.5</v>
      </c>
      <c r="E5" s="29">
        <v>751.12</v>
      </c>
      <c r="F5" s="47">
        <v>10.896559999999999</v>
      </c>
      <c r="G5" s="30">
        <f t="shared" si="0"/>
        <v>92.689803020402778</v>
      </c>
    </row>
    <row r="6" spans="1:7" ht="15" customHeight="1" x14ac:dyDescent="0.25">
      <c r="A6" s="39" t="s">
        <v>29</v>
      </c>
      <c r="B6" s="44">
        <v>43941</v>
      </c>
      <c r="C6" s="38">
        <v>9.9</v>
      </c>
      <c r="D6" s="37">
        <v>11.5</v>
      </c>
      <c r="E6" s="29">
        <v>751.12</v>
      </c>
      <c r="F6" s="49">
        <v>10.896559999999999</v>
      </c>
      <c r="G6" s="30">
        <f t="shared" si="0"/>
        <v>90.854361376434412</v>
      </c>
    </row>
    <row r="7" spans="1:7" ht="15" customHeight="1" x14ac:dyDescent="0.25">
      <c r="A7" s="40" t="s">
        <v>30</v>
      </c>
      <c r="B7" s="44">
        <v>43969</v>
      </c>
      <c r="C7" s="38">
        <v>10</v>
      </c>
      <c r="D7" s="37">
        <v>11.9</v>
      </c>
      <c r="E7" s="29">
        <v>751.12</v>
      </c>
      <c r="F7" s="49">
        <v>10.798448</v>
      </c>
      <c r="G7" s="30">
        <f t="shared" si="0"/>
        <v>92.605900403465384</v>
      </c>
    </row>
    <row r="8" spans="1:7" ht="15" customHeight="1" x14ac:dyDescent="0.25">
      <c r="A8" s="39" t="s">
        <v>31</v>
      </c>
      <c r="B8" s="44">
        <v>43998</v>
      </c>
      <c r="C8" s="41">
        <v>9.9</v>
      </c>
      <c r="D8" s="37">
        <v>12</v>
      </c>
      <c r="E8" s="29">
        <v>751.12</v>
      </c>
      <c r="F8" s="48">
        <v>10.77392</v>
      </c>
      <c r="G8" s="30">
        <f t="shared" si="0"/>
        <v>91.888560523931858</v>
      </c>
    </row>
    <row r="9" spans="1:7" ht="15" customHeight="1" x14ac:dyDescent="0.25">
      <c r="A9" s="39" t="s">
        <v>32</v>
      </c>
      <c r="B9" s="44">
        <v>44026</v>
      </c>
      <c r="C9" s="41">
        <v>9.5</v>
      </c>
      <c r="D9" s="37">
        <v>11.6</v>
      </c>
      <c r="E9" s="29">
        <v>751.12</v>
      </c>
      <c r="F9" s="48">
        <v>10.872032000000001</v>
      </c>
      <c r="G9" s="30">
        <f>C9/F9*100</f>
        <v>87.380169594791468</v>
      </c>
    </row>
    <row r="10" spans="1:7" ht="15" customHeight="1" x14ac:dyDescent="0.25">
      <c r="A10" s="39" t="s">
        <v>33</v>
      </c>
      <c r="B10" s="44">
        <v>44056</v>
      </c>
      <c r="C10" s="41">
        <v>9.6</v>
      </c>
      <c r="D10" s="37">
        <v>12</v>
      </c>
      <c r="E10" s="29">
        <v>751.12</v>
      </c>
      <c r="F10" s="48">
        <v>10.77392</v>
      </c>
      <c r="G10" s="30">
        <f t="shared" ref="G10:G14" si="1">C10/F10*100</f>
        <v>89.104058689873327</v>
      </c>
    </row>
    <row r="11" spans="1:7" ht="15" customHeight="1" x14ac:dyDescent="0.25">
      <c r="A11" s="39" t="s">
        <v>34</v>
      </c>
      <c r="B11" s="44">
        <v>44091</v>
      </c>
      <c r="C11" s="41">
        <v>9.6999999999999993</v>
      </c>
      <c r="D11" s="37">
        <v>11.9</v>
      </c>
      <c r="E11" s="29">
        <v>751.12</v>
      </c>
      <c r="F11" s="48">
        <v>10.798448</v>
      </c>
      <c r="G11" s="30">
        <f t="shared" si="1"/>
        <v>89.827723391361417</v>
      </c>
    </row>
    <row r="12" spans="1:7" ht="15" customHeight="1" x14ac:dyDescent="0.25">
      <c r="A12" s="39" t="s">
        <v>35</v>
      </c>
      <c r="B12" s="44">
        <v>44119</v>
      </c>
      <c r="C12" s="38">
        <v>9.9</v>
      </c>
      <c r="D12" s="37">
        <v>11.3</v>
      </c>
      <c r="E12" s="29">
        <v>751.12</v>
      </c>
      <c r="F12" s="47">
        <v>10.945615999999999</v>
      </c>
      <c r="G12" s="30">
        <f t="shared" si="1"/>
        <v>90.447170812496992</v>
      </c>
    </row>
    <row r="13" spans="1:7" ht="15" customHeight="1" x14ac:dyDescent="0.25">
      <c r="A13" s="39" t="s">
        <v>36</v>
      </c>
      <c r="B13" s="44">
        <v>44151</v>
      </c>
      <c r="C13" s="38">
        <v>9.6999999999999993</v>
      </c>
      <c r="D13" s="37">
        <v>10.8</v>
      </c>
      <c r="E13" s="29">
        <v>751.12</v>
      </c>
      <c r="F13" s="47">
        <v>11.066976</v>
      </c>
      <c r="G13" s="30">
        <f t="shared" si="1"/>
        <v>87.648152485376301</v>
      </c>
    </row>
    <row r="14" spans="1:7" ht="15" customHeight="1" x14ac:dyDescent="0.25">
      <c r="A14" s="39" t="s">
        <v>37</v>
      </c>
      <c r="B14" s="44">
        <v>44181</v>
      </c>
      <c r="C14" s="38">
        <v>9.8000000000000007</v>
      </c>
      <c r="D14" s="37">
        <v>10.5</v>
      </c>
      <c r="E14" s="29">
        <v>751.12</v>
      </c>
      <c r="F14" s="47">
        <v>11.146559999999999</v>
      </c>
      <c r="G14" s="30">
        <f t="shared" si="1"/>
        <v>87.919501622025109</v>
      </c>
    </row>
    <row r="15" spans="1:7" ht="15" customHeight="1" thickBot="1" x14ac:dyDescent="0.3">
      <c r="A15" s="42"/>
      <c r="B15" s="23"/>
      <c r="C15" s="24"/>
      <c r="D15" s="24"/>
      <c r="E15" s="25"/>
      <c r="F15" s="25"/>
      <c r="G15" s="26"/>
    </row>
    <row r="17" spans="1:7" ht="30.75" customHeight="1" x14ac:dyDescent="0.25">
      <c r="A17" s="63" t="s">
        <v>38</v>
      </c>
      <c r="B17" s="63"/>
      <c r="C17" s="63"/>
      <c r="D17" s="63"/>
      <c r="E17" s="63"/>
      <c r="F17" s="63"/>
      <c r="G17" s="63"/>
    </row>
    <row r="18" spans="1:7" x14ac:dyDescent="0.25">
      <c r="A18" s="19" t="s">
        <v>42</v>
      </c>
    </row>
    <row r="19" spans="1:7" ht="17.25" x14ac:dyDescent="0.25">
      <c r="A19" s="19" t="s">
        <v>43</v>
      </c>
    </row>
    <row r="21" spans="1:7" x14ac:dyDescent="0.25">
      <c r="A21" s="43" t="s">
        <v>47</v>
      </c>
    </row>
    <row r="22" spans="1:7" x14ac:dyDescent="0.25">
      <c r="A22" s="43"/>
      <c r="B22" s="45" t="s">
        <v>39</v>
      </c>
      <c r="C22" s="45" t="s">
        <v>44</v>
      </c>
      <c r="D22" s="45" t="s">
        <v>45</v>
      </c>
      <c r="E22" s="45" t="s">
        <v>46</v>
      </c>
      <c r="F22" s="80" t="s">
        <v>50</v>
      </c>
    </row>
    <row r="23" spans="1:7" ht="30" x14ac:dyDescent="0.25">
      <c r="A23" s="46" t="s">
        <v>40</v>
      </c>
      <c r="B23" s="19">
        <v>9</v>
      </c>
      <c r="C23" s="19">
        <v>11.62</v>
      </c>
      <c r="D23" s="19">
        <v>11.46</v>
      </c>
      <c r="E23" s="19">
        <f>D23+((C23-D23)/10*5.28)</f>
        <v>11.54448</v>
      </c>
      <c r="F23" s="78">
        <f>E23-(E23-E24)/10*((B25-B23)*10)</f>
        <v>11.146559999999999</v>
      </c>
    </row>
    <row r="24" spans="1:7" ht="30" x14ac:dyDescent="0.25">
      <c r="A24" s="46" t="s">
        <v>41</v>
      </c>
      <c r="B24" s="19">
        <v>10</v>
      </c>
      <c r="C24" s="19">
        <v>11.35</v>
      </c>
      <c r="D24" s="19">
        <v>11.2</v>
      </c>
      <c r="E24" s="19">
        <f>D24+((C24-D24)/10*5.28)</f>
        <v>11.279199999999999</v>
      </c>
    </row>
    <row r="25" spans="1:7" ht="45" x14ac:dyDescent="0.25">
      <c r="A25" s="81" t="s">
        <v>49</v>
      </c>
      <c r="B25" s="79">
        <v>10.5</v>
      </c>
    </row>
    <row r="27" spans="1:7" ht="30" x14ac:dyDescent="0.25">
      <c r="A27" s="46" t="s">
        <v>40</v>
      </c>
      <c r="B27" s="19">
        <v>11</v>
      </c>
      <c r="C27" s="19">
        <v>11.09</v>
      </c>
      <c r="D27" s="19">
        <v>10.94</v>
      </c>
      <c r="E27" s="19">
        <f>D27+((C27-D27)/10*5.28)</f>
        <v>11.0192</v>
      </c>
      <c r="F27" s="78">
        <f>E27-(E27-E28)/10*((B29-B27)*10)</f>
        <v>10.872032000000001</v>
      </c>
    </row>
    <row r="28" spans="1:7" ht="30" x14ac:dyDescent="0.25">
      <c r="A28" s="46" t="s">
        <v>41</v>
      </c>
      <c r="B28" s="19">
        <v>12</v>
      </c>
      <c r="C28" s="19">
        <v>10.84</v>
      </c>
      <c r="D28" s="19">
        <v>10.7</v>
      </c>
      <c r="E28" s="19">
        <f>D28+((C28-D28)/10*5.28)</f>
        <v>10.77392</v>
      </c>
    </row>
    <row r="29" spans="1:7" ht="45" x14ac:dyDescent="0.25">
      <c r="A29" s="81" t="s">
        <v>49</v>
      </c>
      <c r="B29" s="79">
        <v>11.6</v>
      </c>
    </row>
    <row r="31" spans="1:7" ht="30" x14ac:dyDescent="0.25">
      <c r="A31" s="46" t="s">
        <v>40</v>
      </c>
      <c r="B31" s="19">
        <v>12</v>
      </c>
      <c r="C31" s="19">
        <v>10.84</v>
      </c>
      <c r="D31" s="19">
        <v>10.7</v>
      </c>
      <c r="E31" s="19">
        <f>D31+((C31-D31)/10*5.28)</f>
        <v>10.77392</v>
      </c>
      <c r="F31" s="78">
        <f>E31-(E31-E32)/10*((B33-B31)*10)</f>
        <v>10.77392</v>
      </c>
    </row>
    <row r="32" spans="1:7" ht="30" x14ac:dyDescent="0.25">
      <c r="A32" s="46" t="s">
        <v>41</v>
      </c>
      <c r="B32" s="19">
        <v>13</v>
      </c>
      <c r="C32" s="19">
        <v>10.6</v>
      </c>
      <c r="D32" s="19">
        <v>10.46</v>
      </c>
      <c r="E32" s="19">
        <f>D32+((C32-D32)/10*5.28)</f>
        <v>10.53392</v>
      </c>
    </row>
    <row r="33" spans="1:2" ht="45" x14ac:dyDescent="0.25">
      <c r="A33" s="81" t="s">
        <v>49</v>
      </c>
      <c r="B33" s="79">
        <v>12</v>
      </c>
    </row>
  </sheetData>
  <sheetProtection algorithmName="SHA-512" hashValue="Zbt3DxdPSbBeL8x5R1slTmajznzYhilr5Neky1S7l8x55wHE3iRygxAyn9wk1wEFA0PDLOIvH0s0KzlIzx0jXw==" saltValue="GA8qSM8q4XjpFEtgHoAMzA==" spinCount="100000" sheet="1" objects="1" scenarios="1" selectLockedCells="1" selectUnlockedCells="1"/>
  <mergeCells count="2">
    <mergeCell ref="A1:G1"/>
    <mergeCell ref="A17:G1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B17" sqref="B17"/>
    </sheetView>
  </sheetViews>
  <sheetFormatPr defaultRowHeight="15" x14ac:dyDescent="0.25"/>
  <cols>
    <col min="1" max="7" width="25.7109375" customWidth="1"/>
  </cols>
  <sheetData>
    <row r="1" spans="1:7" ht="42" customHeight="1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43879</v>
      </c>
      <c r="B2" s="10" t="s">
        <v>6</v>
      </c>
      <c r="C2" s="11" t="s">
        <v>7</v>
      </c>
      <c r="D2" s="11" t="s">
        <v>8</v>
      </c>
      <c r="E2" s="12" t="s">
        <v>9</v>
      </c>
      <c r="F2" s="12" t="s">
        <v>9</v>
      </c>
      <c r="G2" s="54">
        <v>7.8</v>
      </c>
    </row>
    <row r="3" spans="1:7" ht="15" customHeight="1" x14ac:dyDescent="0.25">
      <c r="A3" s="58"/>
      <c r="B3" s="8" t="s">
        <v>10</v>
      </c>
      <c r="C3" s="7" t="s">
        <v>7</v>
      </c>
      <c r="D3" s="7" t="s">
        <v>8</v>
      </c>
      <c r="E3" s="9" t="s">
        <v>9</v>
      </c>
      <c r="F3" s="9" t="s">
        <v>9</v>
      </c>
      <c r="G3" s="53">
        <v>6</v>
      </c>
    </row>
    <row r="4" spans="1:7" ht="15" customHeight="1" x14ac:dyDescent="0.25">
      <c r="A4" s="58"/>
      <c r="B4" s="8" t="s">
        <v>11</v>
      </c>
      <c r="C4" s="7" t="s">
        <v>7</v>
      </c>
      <c r="D4" s="7" t="s">
        <v>8</v>
      </c>
      <c r="E4" s="9" t="s">
        <v>9</v>
      </c>
      <c r="F4" s="9" t="s">
        <v>9</v>
      </c>
      <c r="G4" s="53">
        <v>1</v>
      </c>
    </row>
    <row r="5" spans="1:7" ht="15" customHeight="1" x14ac:dyDescent="0.25">
      <c r="A5" s="58"/>
      <c r="B5" s="8" t="s">
        <v>12</v>
      </c>
      <c r="C5" s="7" t="s">
        <v>7</v>
      </c>
      <c r="D5" s="7" t="s">
        <v>8</v>
      </c>
      <c r="E5" s="9" t="s">
        <v>9</v>
      </c>
      <c r="F5" s="9" t="s">
        <v>9</v>
      </c>
      <c r="G5" s="53">
        <v>10</v>
      </c>
    </row>
    <row r="6" spans="1:7" ht="15" customHeight="1" x14ac:dyDescent="0.25">
      <c r="A6" s="58"/>
      <c r="B6" s="8" t="s">
        <v>13</v>
      </c>
      <c r="C6" s="7" t="s">
        <v>7</v>
      </c>
      <c r="D6" s="7" t="s">
        <v>8</v>
      </c>
      <c r="E6" s="9" t="s">
        <v>9</v>
      </c>
      <c r="F6" s="9" t="s">
        <v>9</v>
      </c>
      <c r="G6" s="53">
        <v>0.1</v>
      </c>
    </row>
    <row r="7" spans="1:7" ht="15" customHeight="1" x14ac:dyDescent="0.25">
      <c r="A7" s="58"/>
      <c r="B7" s="8" t="s">
        <v>14</v>
      </c>
      <c r="C7" s="7" t="s">
        <v>7</v>
      </c>
      <c r="D7" s="7" t="s">
        <v>8</v>
      </c>
      <c r="E7" s="9" t="s">
        <v>9</v>
      </c>
      <c r="F7" s="9" t="s">
        <v>9</v>
      </c>
      <c r="G7" s="53">
        <v>0.12</v>
      </c>
    </row>
    <row r="8" spans="1:7" ht="15" customHeight="1" x14ac:dyDescent="0.25">
      <c r="A8" s="58"/>
      <c r="B8" s="8" t="s">
        <v>15</v>
      </c>
      <c r="C8" s="7" t="s">
        <v>7</v>
      </c>
      <c r="D8" s="7" t="s">
        <v>8</v>
      </c>
      <c r="E8" s="9" t="s">
        <v>9</v>
      </c>
      <c r="F8" s="9" t="s">
        <v>9</v>
      </c>
      <c r="G8" s="53">
        <v>2.6</v>
      </c>
    </row>
    <row r="9" spans="1:7" ht="15" customHeight="1" x14ac:dyDescent="0.25">
      <c r="A9" s="58"/>
      <c r="B9" s="8" t="s">
        <v>16</v>
      </c>
      <c r="C9" s="7" t="s">
        <v>7</v>
      </c>
      <c r="D9" s="7" t="s">
        <v>8</v>
      </c>
      <c r="E9" s="9" t="s">
        <v>9</v>
      </c>
      <c r="F9" s="9" t="s">
        <v>9</v>
      </c>
      <c r="G9" s="53">
        <v>0.02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67">
        <v>7.7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67">
        <v>14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67">
        <v>6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67">
        <v>12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0.2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67">
        <v>5.9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0.06</v>
      </c>
    </row>
  </sheetData>
  <sheetProtection algorithmName="SHA-512" hashValue="87tSBHiPix1yOvi0rAOWHE7wbAij7smTdZIy4WOdleLUy9kMayX+t0+6z5vjDUZEzJnA+lRnTmye45Vp2q3mnA==" saltValue="eGiJPK3jjjfWvJ9Yl9kzCQ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customWidth="1"/>
  </cols>
  <sheetData>
    <row r="1" spans="1:7" ht="42" customHeight="1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43907</v>
      </c>
      <c r="B2" s="16" t="s">
        <v>6</v>
      </c>
      <c r="C2" s="17" t="s">
        <v>7</v>
      </c>
      <c r="D2" s="17" t="s">
        <v>8</v>
      </c>
      <c r="E2" s="18" t="s">
        <v>9</v>
      </c>
      <c r="F2" s="18" t="s">
        <v>9</v>
      </c>
      <c r="G2" s="56">
        <v>7.75</v>
      </c>
    </row>
    <row r="3" spans="1:7" ht="15" customHeight="1" x14ac:dyDescent="0.25">
      <c r="A3" s="58"/>
      <c r="B3" s="14" t="s">
        <v>10</v>
      </c>
      <c r="C3" s="13" t="s">
        <v>7</v>
      </c>
      <c r="D3" s="13" t="s">
        <v>8</v>
      </c>
      <c r="E3" s="15" t="s">
        <v>9</v>
      </c>
      <c r="F3" s="15" t="s">
        <v>9</v>
      </c>
      <c r="G3" s="55">
        <v>9</v>
      </c>
    </row>
    <row r="4" spans="1:7" ht="15" customHeight="1" x14ac:dyDescent="0.25">
      <c r="A4" s="58"/>
      <c r="B4" s="14" t="s">
        <v>11</v>
      </c>
      <c r="C4" s="13" t="s">
        <v>7</v>
      </c>
      <c r="D4" s="13" t="s">
        <v>8</v>
      </c>
      <c r="E4" s="15" t="s">
        <v>9</v>
      </c>
      <c r="F4" s="15" t="s">
        <v>9</v>
      </c>
      <c r="G4" s="55">
        <v>4</v>
      </c>
    </row>
    <row r="5" spans="1:7" ht="15" customHeight="1" x14ac:dyDescent="0.25">
      <c r="A5" s="58"/>
      <c r="B5" s="14" t="s">
        <v>12</v>
      </c>
      <c r="C5" s="13" t="s">
        <v>7</v>
      </c>
      <c r="D5" s="13" t="s">
        <v>8</v>
      </c>
      <c r="E5" s="15" t="s">
        <v>9</v>
      </c>
      <c r="F5" s="15" t="s">
        <v>9</v>
      </c>
      <c r="G5" s="55">
        <v>10</v>
      </c>
    </row>
    <row r="6" spans="1:7" ht="15" customHeight="1" x14ac:dyDescent="0.25">
      <c r="A6" s="58"/>
      <c r="B6" s="14" t="s">
        <v>13</v>
      </c>
      <c r="C6" s="13" t="s">
        <v>7</v>
      </c>
      <c r="D6" s="13" t="s">
        <v>8</v>
      </c>
      <c r="E6" s="15" t="s">
        <v>9</v>
      </c>
      <c r="F6" s="15" t="s">
        <v>9</v>
      </c>
      <c r="G6" s="53">
        <v>0.1</v>
      </c>
    </row>
    <row r="7" spans="1:7" ht="15" customHeight="1" x14ac:dyDescent="0.25">
      <c r="A7" s="58"/>
      <c r="B7" s="14" t="s">
        <v>14</v>
      </c>
      <c r="C7" s="13" t="s">
        <v>7</v>
      </c>
      <c r="D7" s="13" t="s">
        <v>8</v>
      </c>
      <c r="E7" s="15" t="s">
        <v>9</v>
      </c>
      <c r="F7" s="15" t="s">
        <v>9</v>
      </c>
      <c r="G7" s="53">
        <v>0.14000000000000001</v>
      </c>
    </row>
    <row r="8" spans="1:7" ht="15" customHeight="1" x14ac:dyDescent="0.25">
      <c r="A8" s="58"/>
      <c r="B8" s="14" t="s">
        <v>15</v>
      </c>
      <c r="C8" s="13" t="s">
        <v>7</v>
      </c>
      <c r="D8" s="13" t="s">
        <v>8</v>
      </c>
      <c r="E8" s="15" t="s">
        <v>9</v>
      </c>
      <c r="F8" s="15" t="s">
        <v>9</v>
      </c>
      <c r="G8" s="55">
        <v>2.5</v>
      </c>
    </row>
    <row r="9" spans="1:7" ht="15" customHeight="1" x14ac:dyDescent="0.25">
      <c r="A9" s="58"/>
      <c r="B9" s="14" t="s">
        <v>16</v>
      </c>
      <c r="C9" s="13" t="s">
        <v>7</v>
      </c>
      <c r="D9" s="13" t="s">
        <v>8</v>
      </c>
      <c r="E9" s="15" t="s">
        <v>9</v>
      </c>
      <c r="F9" s="15" t="s">
        <v>9</v>
      </c>
      <c r="G9" s="55">
        <v>0.03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7.65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13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6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11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0.2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5.8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0.05</v>
      </c>
    </row>
  </sheetData>
  <sheetProtection algorithmName="SHA-512" hashValue="9t506iptZLbyfxChici1IQXA+7N1MootfCNHC4nBUKlUPRBODNTDYGbR3h5wMeORbZ4NOkTFFshp9IYYVQJyFw==" saltValue="L8oK8EN0tGdmNxI2n1x2rw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43941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7.64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6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4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0.09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2.7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0.03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7.7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15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7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13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0.16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5.6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0.06</v>
      </c>
    </row>
  </sheetData>
  <sheetProtection algorithmName="SHA-512" hashValue="4dtFacTdiKY4vw1w8QtOlg3MFue0SCxsOEIObAD0z/6vSjrVXNQhqXHNZ4fCUkfTYWVFBd3WKoegv66QMUPNJA==" saltValue="sLNE493TmoIGS3pT29+6CQ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43969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7.74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7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2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0.17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0.04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7.54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14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4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11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0.19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5.7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0.06</v>
      </c>
    </row>
  </sheetData>
  <sheetProtection algorithmName="SHA-512" hashValue="YuhfNGiyA/RvqtaLmY5efLikqMOCT03ovceJnPsB75Mke6LUp5G/ririQ3sC+ZTMSOQgNjNq97Aon1WEfLEGYw==" saltValue="ZGkvEuWhRnmXV/h6mG2E5g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43998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7.65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8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2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0.16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3.4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0.06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7.7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12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5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13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0.17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5.7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7.0000000000000007E-2</v>
      </c>
    </row>
  </sheetData>
  <sheetProtection algorithmName="SHA-512" hashValue="HE7LBWVrYuqBBeRWgQmOIckcopKT4HPcFJU0ELhy1oPeOuV8xvy7oEz0SbtweEhZ1lQY7nZU4A7dtRMVXGwWnQ==" saltValue="TUNqgvcxQgSIAVy8mPUZHw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44026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7.7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12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5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5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5">
        <v>0.16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3.2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0.04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7.64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14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7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15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76">
        <v>0.22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5.5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0.1</v>
      </c>
    </row>
  </sheetData>
  <sheetProtection algorithmName="SHA-512" hashValue="BBCr1FeT+QtK+geVzcRVHNO98Y/tDm8bJe3Khu/2licZNSp7Rn3WVM2c/p4y0owiPTEaI1xOFu0KCsIc7BzySA==" saltValue="MPpQX1NQWiVC4OgcmEFlUA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44056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7.69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14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4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0.18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3.2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0.06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7.59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16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8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19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0.23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5.7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0.09</v>
      </c>
    </row>
  </sheetData>
  <sheetProtection algorithmName="SHA-512" hashValue="wj/GSRxpKPQCdMXH+XhV35GYV9/2OVyOeKhuFqeQYH92e2gx5ENOUQMdfagz8pcnH8Q+WQ3EY9CQtZKenCk7Tg==" saltValue="iLu5GnOO5Mc8VrufDCg2Hg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G18" sqref="G18"/>
    </sheetView>
  </sheetViews>
  <sheetFormatPr defaultRowHeight="15" x14ac:dyDescent="0.25"/>
  <cols>
    <col min="1" max="7" width="25.7109375" style="19" customWidth="1"/>
    <col min="8" max="16384" width="9.140625" style="19"/>
  </cols>
  <sheetData>
    <row r="1" spans="1:7" ht="41.25" thickBot="1" x14ac:dyDescent="0.3">
      <c r="A1" s="72" t="s">
        <v>0</v>
      </c>
      <c r="B1" s="73" t="s">
        <v>1</v>
      </c>
      <c r="C1" s="73" t="s">
        <v>2</v>
      </c>
      <c r="D1" s="73" t="s">
        <v>3</v>
      </c>
      <c r="E1" s="51" t="s">
        <v>4</v>
      </c>
      <c r="F1" s="51" t="s">
        <v>48</v>
      </c>
      <c r="G1" s="74" t="s">
        <v>5</v>
      </c>
    </row>
    <row r="2" spans="1:7" ht="15" customHeight="1" x14ac:dyDescent="0.25">
      <c r="A2" s="57">
        <v>44091</v>
      </c>
      <c r="B2" s="27" t="s">
        <v>6</v>
      </c>
      <c r="C2" s="28" t="s">
        <v>7</v>
      </c>
      <c r="D2" s="28" t="s">
        <v>8</v>
      </c>
      <c r="E2" s="29" t="s">
        <v>9</v>
      </c>
      <c r="F2" s="29" t="s">
        <v>9</v>
      </c>
      <c r="G2" s="56">
        <v>7.6</v>
      </c>
    </row>
    <row r="3" spans="1:7" ht="15" customHeight="1" x14ac:dyDescent="0.25">
      <c r="A3" s="58"/>
      <c r="B3" s="21" t="s">
        <v>10</v>
      </c>
      <c r="C3" s="20" t="s">
        <v>7</v>
      </c>
      <c r="D3" s="20" t="s">
        <v>8</v>
      </c>
      <c r="E3" s="22" t="s">
        <v>9</v>
      </c>
      <c r="F3" s="22" t="s">
        <v>9</v>
      </c>
      <c r="G3" s="55">
        <v>11</v>
      </c>
    </row>
    <row r="4" spans="1:7" ht="15" customHeight="1" x14ac:dyDescent="0.25">
      <c r="A4" s="58"/>
      <c r="B4" s="21" t="s">
        <v>11</v>
      </c>
      <c r="C4" s="20" t="s">
        <v>7</v>
      </c>
      <c r="D4" s="20" t="s">
        <v>8</v>
      </c>
      <c r="E4" s="22" t="s">
        <v>9</v>
      </c>
      <c r="F4" s="22" t="s">
        <v>9</v>
      </c>
      <c r="G4" s="55">
        <v>3</v>
      </c>
    </row>
    <row r="5" spans="1:7" ht="15" customHeight="1" x14ac:dyDescent="0.25">
      <c r="A5" s="58"/>
      <c r="B5" s="21" t="s">
        <v>12</v>
      </c>
      <c r="C5" s="20" t="s">
        <v>7</v>
      </c>
      <c r="D5" s="20" t="s">
        <v>8</v>
      </c>
      <c r="E5" s="22" t="s">
        <v>9</v>
      </c>
      <c r="F5" s="22" t="s">
        <v>9</v>
      </c>
      <c r="G5" s="55">
        <v>10</v>
      </c>
    </row>
    <row r="6" spans="1:7" ht="15" customHeight="1" x14ac:dyDescent="0.25">
      <c r="A6" s="58"/>
      <c r="B6" s="21" t="s">
        <v>13</v>
      </c>
      <c r="C6" s="20" t="s">
        <v>7</v>
      </c>
      <c r="D6" s="20" t="s">
        <v>8</v>
      </c>
      <c r="E6" s="22" t="s">
        <v>9</v>
      </c>
      <c r="F6" s="22" t="s">
        <v>9</v>
      </c>
      <c r="G6" s="53">
        <v>0.1</v>
      </c>
    </row>
    <row r="7" spans="1:7" ht="15" customHeight="1" x14ac:dyDescent="0.25">
      <c r="A7" s="58"/>
      <c r="B7" s="21" t="s">
        <v>14</v>
      </c>
      <c r="C7" s="20" t="s">
        <v>7</v>
      </c>
      <c r="D7" s="20" t="s">
        <v>8</v>
      </c>
      <c r="E7" s="22" t="s">
        <v>9</v>
      </c>
      <c r="F7" s="22" t="s">
        <v>9</v>
      </c>
      <c r="G7" s="53">
        <v>0.16</v>
      </c>
    </row>
    <row r="8" spans="1:7" ht="15" customHeight="1" x14ac:dyDescent="0.25">
      <c r="A8" s="58"/>
      <c r="B8" s="21" t="s">
        <v>15</v>
      </c>
      <c r="C8" s="20" t="s">
        <v>7</v>
      </c>
      <c r="D8" s="20" t="s">
        <v>8</v>
      </c>
      <c r="E8" s="22" t="s">
        <v>9</v>
      </c>
      <c r="F8" s="22" t="s">
        <v>9</v>
      </c>
      <c r="G8" s="55">
        <v>3.4</v>
      </c>
    </row>
    <row r="9" spans="1:7" ht="15" customHeight="1" x14ac:dyDescent="0.25">
      <c r="A9" s="58"/>
      <c r="B9" s="21" t="s">
        <v>16</v>
      </c>
      <c r="C9" s="20" t="s">
        <v>7</v>
      </c>
      <c r="D9" s="20" t="s">
        <v>8</v>
      </c>
      <c r="E9" s="22" t="s">
        <v>9</v>
      </c>
      <c r="F9" s="22" t="s">
        <v>9</v>
      </c>
      <c r="G9" s="55">
        <v>7.0000000000000007E-2</v>
      </c>
    </row>
    <row r="10" spans="1:7" ht="15" customHeight="1" x14ac:dyDescent="0.25">
      <c r="A10" s="58"/>
      <c r="B10" s="64" t="s">
        <v>6</v>
      </c>
      <c r="C10" s="65" t="s">
        <v>17</v>
      </c>
      <c r="D10" s="65" t="s">
        <v>8</v>
      </c>
      <c r="E10" s="66" t="s">
        <v>9</v>
      </c>
      <c r="F10" s="66" t="s">
        <v>9</v>
      </c>
      <c r="G10" s="75">
        <v>7.68</v>
      </c>
    </row>
    <row r="11" spans="1:7" ht="15" customHeight="1" x14ac:dyDescent="0.25">
      <c r="A11" s="58"/>
      <c r="B11" s="64" t="s">
        <v>10</v>
      </c>
      <c r="C11" s="65" t="s">
        <v>17</v>
      </c>
      <c r="D11" s="65" t="s">
        <v>8</v>
      </c>
      <c r="E11" s="66" t="s">
        <v>9</v>
      </c>
      <c r="F11" s="66" t="s">
        <v>9</v>
      </c>
      <c r="G11" s="75">
        <v>10</v>
      </c>
    </row>
    <row r="12" spans="1:7" ht="15" customHeight="1" x14ac:dyDescent="0.25">
      <c r="A12" s="58"/>
      <c r="B12" s="64" t="s">
        <v>11</v>
      </c>
      <c r="C12" s="65" t="s">
        <v>17</v>
      </c>
      <c r="D12" s="65" t="s">
        <v>8</v>
      </c>
      <c r="E12" s="66" t="s">
        <v>9</v>
      </c>
      <c r="F12" s="66" t="s">
        <v>9</v>
      </c>
      <c r="G12" s="75">
        <v>3</v>
      </c>
    </row>
    <row r="13" spans="1:7" ht="15" customHeight="1" x14ac:dyDescent="0.25">
      <c r="A13" s="58"/>
      <c r="B13" s="64" t="s">
        <v>12</v>
      </c>
      <c r="C13" s="65" t="s">
        <v>17</v>
      </c>
      <c r="D13" s="65" t="s">
        <v>8</v>
      </c>
      <c r="E13" s="66" t="s">
        <v>9</v>
      </c>
      <c r="F13" s="66" t="s">
        <v>9</v>
      </c>
      <c r="G13" s="75">
        <v>7</v>
      </c>
    </row>
    <row r="14" spans="1:7" ht="15" customHeight="1" x14ac:dyDescent="0.25">
      <c r="A14" s="58"/>
      <c r="B14" s="64" t="s">
        <v>13</v>
      </c>
      <c r="C14" s="65" t="s">
        <v>17</v>
      </c>
      <c r="D14" s="65" t="s">
        <v>8</v>
      </c>
      <c r="E14" s="66" t="s">
        <v>9</v>
      </c>
      <c r="F14" s="66" t="s">
        <v>9</v>
      </c>
      <c r="G14" s="67">
        <v>0.1</v>
      </c>
    </row>
    <row r="15" spans="1:7" ht="15" customHeight="1" x14ac:dyDescent="0.25">
      <c r="A15" s="58"/>
      <c r="B15" s="64" t="s">
        <v>14</v>
      </c>
      <c r="C15" s="65" t="s">
        <v>17</v>
      </c>
      <c r="D15" s="65" t="s">
        <v>8</v>
      </c>
      <c r="E15" s="66" t="s">
        <v>9</v>
      </c>
      <c r="F15" s="66" t="s">
        <v>9</v>
      </c>
      <c r="G15" s="67">
        <v>0.19</v>
      </c>
    </row>
    <row r="16" spans="1:7" ht="15" customHeight="1" x14ac:dyDescent="0.25">
      <c r="A16" s="58"/>
      <c r="B16" s="64" t="s">
        <v>15</v>
      </c>
      <c r="C16" s="65" t="s">
        <v>17</v>
      </c>
      <c r="D16" s="65" t="s">
        <v>8</v>
      </c>
      <c r="E16" s="66" t="s">
        <v>9</v>
      </c>
      <c r="F16" s="66" t="s">
        <v>9</v>
      </c>
      <c r="G16" s="75">
        <v>5.8</v>
      </c>
    </row>
    <row r="17" spans="1:7" ht="15" customHeight="1" thickBot="1" x14ac:dyDescent="0.3">
      <c r="A17" s="59"/>
      <c r="B17" s="68" t="s">
        <v>16</v>
      </c>
      <c r="C17" s="69" t="s">
        <v>17</v>
      </c>
      <c r="D17" s="69" t="s">
        <v>8</v>
      </c>
      <c r="E17" s="70" t="s">
        <v>9</v>
      </c>
      <c r="F17" s="70" t="s">
        <v>9</v>
      </c>
      <c r="G17" s="71">
        <v>0.06</v>
      </c>
    </row>
    <row r="18" spans="1:7" x14ac:dyDescent="0.25">
      <c r="G18" s="77"/>
    </row>
  </sheetData>
  <sheetProtection algorithmName="SHA-512" hashValue="q2b65typCZ+uB6jpICt4IToUYcZPGTlUFd3C/fK2+DiZWoHhP8Tk2kt67dhZfPx/VCPP6mCWoOVzdnFe2DEEJA==" saltValue="6wxxHywtb5rrFKR43MT9Xg==" spinCount="100000"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SATURAZIONE OSSIGENO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Francesca Pacioni</cp:lastModifiedBy>
  <cp:lastPrinted>2019-04-17T07:16:22Z</cp:lastPrinted>
  <dcterms:created xsi:type="dcterms:W3CDTF">2015-05-04T14:54:09Z</dcterms:created>
  <dcterms:modified xsi:type="dcterms:W3CDTF">2021-02-05T11:07:53Z</dcterms:modified>
</cp:coreProperties>
</file>