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ASC 2022\Invio monitoraggio acque ASC_2021\"/>
    </mc:Choice>
  </mc:AlternateContent>
  <bookViews>
    <workbookView xWindow="0" yWindow="0" windowWidth="28800" windowHeight="12435" firstSheet="2" activeTab="5"/>
  </bookViews>
  <sheets>
    <sheet name="GENNAIO" sheetId="1" r:id="rId1"/>
    <sheet name="FEBBRAIO" sheetId="2" r:id="rId2"/>
    <sheet name="MARZO" sheetId="3" r:id="rId3"/>
    <sheet name="APRILE" sheetId="4" r:id="rId4"/>
    <sheet name="MAGGIO" sheetId="6" r:id="rId5"/>
    <sheet name="GIUGNO" sheetId="7" r:id="rId6"/>
    <sheet name="LUGLIO" sheetId="8" r:id="rId7"/>
    <sheet name="AGOSTO" sheetId="9" r:id="rId8"/>
    <sheet name="SETTEMBRE" sheetId="10" r:id="rId9"/>
    <sheet name="OTTOBRE" sheetId="11" r:id="rId10"/>
    <sheet name="NOVEMBRE" sheetId="12" r:id="rId11"/>
    <sheet name="DICEMBRE" sheetId="13" r:id="rId12"/>
    <sheet name="SATURAZIONE OSSIGENO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4" l="1"/>
  <c r="F36" i="14"/>
  <c r="F32" i="14"/>
  <c r="E25" i="14"/>
  <c r="E24" i="14"/>
  <c r="F24" i="14"/>
  <c r="E41" i="14"/>
  <c r="E40" i="14"/>
  <c r="E37" i="14"/>
  <c r="E36" i="14"/>
  <c r="E33" i="14"/>
  <c r="E32" i="14"/>
  <c r="E29" i="14"/>
  <c r="E28" i="14"/>
  <c r="F28" i="14"/>
  <c r="G9" i="14"/>
  <c r="G8" i="14"/>
  <c r="G7" i="14"/>
  <c r="G6" i="14"/>
  <c r="G5" i="14"/>
  <c r="G4" i="14"/>
  <c r="G10" i="14"/>
  <c r="G15" i="14"/>
  <c r="G14" i="14"/>
  <c r="G13" i="14"/>
  <c r="G12" i="14"/>
  <c r="G11" i="14"/>
</calcChain>
</file>

<file path=xl/sharedStrings.xml><?xml version="1.0" encoding="utf-8"?>
<sst xmlns="http://schemas.openxmlformats.org/spreadsheetml/2006/main" count="1109" uniqueCount="52">
  <si>
    <t>DATE</t>
  </si>
  <si>
    <t>ANALYSIS</t>
  </si>
  <si>
    <t>LOCATION</t>
  </si>
  <si>
    <t>METHOD</t>
  </si>
  <si>
    <t>SAMPLING BY THIRD PARTY?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</si>
  <si>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</si>
  <si>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</si>
  <si>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</si>
  <si>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</si>
  <si>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</si>
  <si>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</si>
  <si>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</si>
  <si>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</si>
  <si>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</si>
  <si>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</si>
  <si>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</si>
  <si>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</si>
  <si>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</si>
  <si>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</si>
  <si>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</si>
  <si>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</si>
  <si>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</si>
  <si>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TEMPERATURA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</si>
  <si>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</si>
  <si>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</si>
  <si>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</si>
  <si>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</si>
  <si>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</si>
  <si>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</si>
  <si>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</si>
  <si>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</si>
  <si>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</si>
  <si>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</si>
  <si>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</si>
  <si>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</si>
  <si>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</si>
  <si>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</si>
  <si>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</si>
  <si>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</si>
  <si>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Dalla Tabella allegata  si ottengono i valori di saturazione di O2</t>
  </si>
  <si>
    <t>°C</t>
  </si>
  <si>
    <t>temperatura più bassa</t>
  </si>
  <si>
    <t>temperatura più alta</t>
  </si>
  <si>
    <t>750mm</t>
  </si>
  <si>
    <t>Altitudine OSOPPO= 185m.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</si>
  <si>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OSOPPO q=1,85), da cui p=0,984892atm (751,12mm di Hg)</t>
    </r>
  </si>
  <si>
    <t>760mm</t>
  </si>
  <si>
    <t>751,12mm</t>
  </si>
  <si>
    <t>ANALYSIS BY THIRD PARTY?</t>
  </si>
  <si>
    <t>temperatura rilevata (input)</t>
  </si>
  <si>
    <t>valore saturazione (output)</t>
  </si>
  <si>
    <t>14,01/2021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</si>
</sst>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0" xfId="0" applyFill="1" applyBorder="1"/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2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16" xfId="1" applyNumberFormat="1" applyFont="1" applyBorder="1" applyAlignment="1">
      <alignment horizontal="center"/>
    </xf>
    <xf numFmtId="2" fontId="2" fillId="0" borderId="17" xfId="1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2" fontId="2" fillId="5" borderId="4" xfId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2" fillId="5" borderId="17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0" fontId="10" fillId="6" borderId="0" xfId="0" applyFont="1" applyFill="1" applyBorder="1" applyAlignment="1">
      <alignment wrapText="1"/>
    </xf>
    <xf numFmtId="0" fontId="0" fillId="7" borderId="0" xfId="0" applyFill="1" applyAlignment="1">
      <alignment horizontal="center" wrapText="1"/>
    </xf>
    <xf numFmtId="0" fontId="0" fillId="7" borderId="0" xfId="0" applyFill="1"/>
    <xf numFmtId="0" fontId="0" fillId="0" borderId="0" xfId="0" applyFill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7" t="s">
        <v>0</v>
      </c>
      <c r="B1" s="8" t="s">
        <v>1</v>
      </c>
      <c r="C1" s="8" t="s">
        <v>2</v>
      </c>
      <c r="D1" s="8" t="s">
        <v>3</v>
      </c>
      <c r="E1" s="37" t="s">
        <v>4</v>
      </c>
      <c r="F1" s="37" t="s">
        <v>48</v>
      </c>
      <c r="G1" s="9" t="s">
        <v>5</v>
      </c>
    </row>
    <row r="2" spans="1:7" ht="15" customHeight="1" x14ac:dyDescent="0.25">
      <c r="A2" s="83">
        <v>44210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55">
        <v>7.25</v>
      </c>
    </row>
    <row r="3" spans="1:7" ht="15" customHeight="1" x14ac:dyDescent="0.25">
      <c r="A3" s="84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54">
        <v>1</v>
      </c>
    </row>
    <row r="4" spans="1:7" ht="15" customHeight="1" x14ac:dyDescent="0.25">
      <c r="A4" s="84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54">
        <v>1</v>
      </c>
    </row>
    <row r="5" spans="1:7" ht="15" customHeight="1" x14ac:dyDescent="0.25">
      <c r="A5" s="84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54">
        <v>10</v>
      </c>
    </row>
    <row r="6" spans="1:7" ht="15" customHeight="1" x14ac:dyDescent="0.25">
      <c r="A6" s="84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54">
        <v>0.1</v>
      </c>
    </row>
    <row r="7" spans="1:7" ht="15" customHeight="1" x14ac:dyDescent="0.25">
      <c r="A7" s="84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54">
        <v>0.01</v>
      </c>
    </row>
    <row r="8" spans="1:7" ht="15" customHeight="1" x14ac:dyDescent="0.25">
      <c r="A8" s="84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54">
        <v>5.8</v>
      </c>
    </row>
    <row r="9" spans="1:7" ht="15" customHeight="1" x14ac:dyDescent="0.25">
      <c r="A9" s="84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54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62">
        <v>7.5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62">
        <v>10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62">
        <v>5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62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0.19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62">
        <v>6.3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0.04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44483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7.26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3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6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7.49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14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5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0.17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6.7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44515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7.32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1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5.8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7.5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12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4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0.18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6.9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7.0000000000000007E-2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44539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7.3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1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5.4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7.51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8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4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0.15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6.9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activeCell="A2" sqref="A2:B2"/>
    </sheetView>
  </sheetViews>
  <sheetFormatPr defaultRowHeight="15" x14ac:dyDescent="0.25"/>
  <cols>
    <col min="1" max="1" width="16.85546875" style="22" customWidth="1"/>
    <col min="2" max="2" width="21" style="22" bestFit="1" customWidth="1"/>
    <col min="3" max="3" width="19.7109375" style="22" customWidth="1"/>
    <col min="4" max="4" width="24.42578125" style="22" bestFit="1" customWidth="1"/>
    <col min="5" max="5" width="26.7109375" style="22" customWidth="1"/>
    <col min="6" max="6" width="23.85546875" style="22" customWidth="1"/>
    <col min="7" max="7" width="25.7109375" style="22" customWidth="1"/>
    <col min="8" max="16384" width="9.140625" style="22"/>
  </cols>
  <sheetData>
    <row r="1" spans="1:7" ht="21" thickBot="1" x14ac:dyDescent="0.35">
      <c r="A1" s="86" t="s">
        <v>18</v>
      </c>
      <c r="B1" s="87"/>
      <c r="C1" s="87"/>
      <c r="D1" s="87"/>
      <c r="E1" s="87"/>
      <c r="F1" s="87"/>
      <c r="G1" s="88"/>
    </row>
    <row r="2" spans="1:7" ht="78.75" customHeight="1" thickBot="1" x14ac:dyDescent="0.45">
      <c r="A2" s="34" t="s">
        <v>19</v>
      </c>
      <c r="B2" s="37" t="s">
        <v>20</v>
      </c>
      <c r="C2" s="37" t="s">
        <v>21</v>
      </c>
      <c r="D2" s="35" t="s">
        <v>22</v>
      </c>
      <c r="E2" s="37" t="s">
        <v>23</v>
      </c>
      <c r="F2" s="37" t="s">
        <v>24</v>
      </c>
      <c r="G2" s="38" t="s">
        <v>25</v>
      </c>
    </row>
    <row r="3" spans="1:7" ht="78.75" customHeight="1" x14ac:dyDescent="0.3">
      <c r="A3" s="79"/>
      <c r="B3" s="80"/>
      <c r="C3" s="80"/>
      <c r="D3" s="81"/>
      <c r="E3" s="80"/>
      <c r="F3" s="80"/>
      <c r="G3" s="82"/>
    </row>
    <row r="4" spans="1:7" ht="15" customHeight="1" x14ac:dyDescent="0.25">
      <c r="A4" s="39" t="s">
        <v>26</v>
      </c>
      <c r="B4" s="40" t="s">
        <v>51</v>
      </c>
      <c r="C4" s="42">
        <v>10.8</v>
      </c>
      <c r="D4" s="41">
        <v>8.5</v>
      </c>
      <c r="E4" s="32">
        <v>751.12</v>
      </c>
      <c r="F4" s="51">
        <v>11.738799999999999</v>
      </c>
      <c r="G4" s="33">
        <f t="shared" ref="G4:G9" si="0">C4/F4*100</f>
        <v>92.002589702524972</v>
      </c>
    </row>
    <row r="5" spans="1:7" ht="15" customHeight="1" x14ac:dyDescent="0.25">
      <c r="A5" s="43" t="s">
        <v>27</v>
      </c>
      <c r="B5" s="48">
        <v>44242</v>
      </c>
      <c r="C5" s="42">
        <v>10.8</v>
      </c>
      <c r="D5" s="41">
        <v>8.6999999999999993</v>
      </c>
      <c r="E5" s="32">
        <v>751.12</v>
      </c>
      <c r="F5" s="51">
        <v>11.678800000000001</v>
      </c>
      <c r="G5" s="33">
        <f t="shared" si="0"/>
        <v>92.475254306949338</v>
      </c>
    </row>
    <row r="6" spans="1:7" ht="15" customHeight="1" x14ac:dyDescent="0.25">
      <c r="A6" s="43" t="s">
        <v>28</v>
      </c>
      <c r="B6" s="48">
        <v>44267</v>
      </c>
      <c r="C6" s="42">
        <v>10.6</v>
      </c>
      <c r="D6" s="41">
        <v>9.1</v>
      </c>
      <c r="E6" s="32">
        <v>751.12</v>
      </c>
      <c r="F6" s="51">
        <v>11.5588</v>
      </c>
      <c r="G6" s="33">
        <f t="shared" si="0"/>
        <v>91.705021282486072</v>
      </c>
    </row>
    <row r="7" spans="1:7" ht="15" customHeight="1" x14ac:dyDescent="0.25">
      <c r="A7" s="43" t="s">
        <v>29</v>
      </c>
      <c r="B7" s="48">
        <v>44298</v>
      </c>
      <c r="C7" s="42">
        <v>10.9</v>
      </c>
      <c r="D7" s="41">
        <v>9.5</v>
      </c>
      <c r="E7" s="32">
        <v>751.12</v>
      </c>
      <c r="F7" s="53">
        <v>11.438800000000001</v>
      </c>
      <c r="G7" s="33">
        <f t="shared" si="0"/>
        <v>95.289715704444518</v>
      </c>
    </row>
    <row r="8" spans="1:7" ht="15" customHeight="1" x14ac:dyDescent="0.25">
      <c r="A8" s="44" t="s">
        <v>30</v>
      </c>
      <c r="B8" s="48">
        <v>44330</v>
      </c>
      <c r="C8" s="42">
        <v>10.6</v>
      </c>
      <c r="D8" s="41">
        <v>9.5</v>
      </c>
      <c r="E8" s="32">
        <v>751.12</v>
      </c>
      <c r="F8" s="53">
        <v>11.438800000000001</v>
      </c>
      <c r="G8" s="33">
        <f t="shared" si="0"/>
        <v>92.667062978634121</v>
      </c>
    </row>
    <row r="9" spans="1:7" ht="15" customHeight="1" x14ac:dyDescent="0.25">
      <c r="A9" s="43" t="s">
        <v>31</v>
      </c>
      <c r="B9" s="48">
        <v>44358</v>
      </c>
      <c r="C9" s="45">
        <v>10.4</v>
      </c>
      <c r="D9" s="41">
        <v>10.5</v>
      </c>
      <c r="E9" s="32">
        <v>751.12</v>
      </c>
      <c r="F9" s="52">
        <v>11.14104</v>
      </c>
      <c r="G9" s="33">
        <f t="shared" si="0"/>
        <v>93.348556328673084</v>
      </c>
    </row>
    <row r="10" spans="1:7" ht="15" customHeight="1" x14ac:dyDescent="0.25">
      <c r="A10" s="43" t="s">
        <v>32</v>
      </c>
      <c r="B10" s="48">
        <v>44390</v>
      </c>
      <c r="C10" s="45">
        <v>10.5</v>
      </c>
      <c r="D10" s="41">
        <v>10.8</v>
      </c>
      <c r="E10" s="32">
        <v>751.12</v>
      </c>
      <c r="F10" s="52">
        <v>11.052384</v>
      </c>
      <c r="G10" s="33">
        <f t="shared" ref="G10:G15" si="1">C10/F10*100</f>
        <v>95.002128047668265</v>
      </c>
    </row>
    <row r="11" spans="1:7" ht="15" customHeight="1" x14ac:dyDescent="0.25">
      <c r="A11" s="43" t="s">
        <v>33</v>
      </c>
      <c r="B11" s="48">
        <v>44418</v>
      </c>
      <c r="C11" s="45">
        <v>10.199999999999999</v>
      </c>
      <c r="D11" s="41">
        <v>10.9</v>
      </c>
      <c r="E11" s="32">
        <v>751.12</v>
      </c>
      <c r="F11" s="52">
        <v>11.022832000000001</v>
      </c>
      <c r="G11" s="33">
        <f t="shared" si="1"/>
        <v>92.535203294398372</v>
      </c>
    </row>
    <row r="12" spans="1:7" ht="15" customHeight="1" x14ac:dyDescent="0.25">
      <c r="A12" s="43" t="s">
        <v>34</v>
      </c>
      <c r="B12" s="48">
        <v>44452</v>
      </c>
      <c r="C12" s="45">
        <v>10.5</v>
      </c>
      <c r="D12" s="41">
        <v>10.9</v>
      </c>
      <c r="E12" s="32">
        <v>751.12</v>
      </c>
      <c r="F12" s="52">
        <v>11.022832000000001</v>
      </c>
      <c r="G12" s="33">
        <f t="shared" si="1"/>
        <v>95.256826920704214</v>
      </c>
    </row>
    <row r="13" spans="1:7" ht="15" customHeight="1" x14ac:dyDescent="0.25">
      <c r="A13" s="43" t="s">
        <v>35</v>
      </c>
      <c r="B13" s="48">
        <v>44483</v>
      </c>
      <c r="C13" s="42">
        <v>10.5</v>
      </c>
      <c r="D13" s="41">
        <v>10</v>
      </c>
      <c r="E13" s="32">
        <v>751.12</v>
      </c>
      <c r="F13" s="51">
        <v>11.288</v>
      </c>
      <c r="G13" s="33">
        <f t="shared" si="1"/>
        <v>93.019135364989367</v>
      </c>
    </row>
    <row r="14" spans="1:7" ht="15" customHeight="1" x14ac:dyDescent="0.25">
      <c r="A14" s="43" t="s">
        <v>36</v>
      </c>
      <c r="B14" s="48">
        <v>44515</v>
      </c>
      <c r="C14" s="42">
        <v>10.8</v>
      </c>
      <c r="D14" s="41">
        <v>9.6999999999999993</v>
      </c>
      <c r="E14" s="32">
        <v>751.12</v>
      </c>
      <c r="F14" s="51">
        <v>11.3788</v>
      </c>
      <c r="G14" s="33">
        <f t="shared" si="1"/>
        <v>94.913347628923972</v>
      </c>
    </row>
    <row r="15" spans="1:7" ht="15" customHeight="1" x14ac:dyDescent="0.25">
      <c r="A15" s="43" t="s">
        <v>37</v>
      </c>
      <c r="B15" s="48">
        <v>44539</v>
      </c>
      <c r="C15" s="42">
        <v>10.9</v>
      </c>
      <c r="D15" s="41">
        <v>9.1</v>
      </c>
      <c r="E15" s="32">
        <v>751.12</v>
      </c>
      <c r="F15" s="51">
        <v>11.5588</v>
      </c>
      <c r="G15" s="33">
        <f t="shared" si="1"/>
        <v>94.300446413122472</v>
      </c>
    </row>
    <row r="16" spans="1:7" ht="15" customHeight="1" thickBot="1" x14ac:dyDescent="0.3">
      <c r="A16" s="46"/>
      <c r="B16" s="26"/>
      <c r="C16" s="27"/>
      <c r="D16" s="27"/>
      <c r="E16" s="28"/>
      <c r="F16" s="28"/>
      <c r="G16" s="29"/>
    </row>
    <row r="18" spans="1:7" ht="30" customHeight="1" x14ac:dyDescent="0.25">
      <c r="A18" s="89" t="s">
        <v>38</v>
      </c>
      <c r="B18" s="89"/>
      <c r="C18" s="89"/>
      <c r="D18" s="89"/>
      <c r="E18" s="89"/>
      <c r="F18" s="89"/>
      <c r="G18" s="89"/>
    </row>
    <row r="19" spans="1:7" x14ac:dyDescent="0.25">
      <c r="A19" s="22" t="s">
        <v>44</v>
      </c>
    </row>
    <row r="20" spans="1:7" ht="17.25" x14ac:dyDescent="0.25">
      <c r="A20" s="22" t="s">
        <v>45</v>
      </c>
    </row>
    <row r="22" spans="1:7" x14ac:dyDescent="0.25">
      <c r="A22" s="47" t="s">
        <v>39</v>
      </c>
    </row>
    <row r="23" spans="1:7" ht="30" x14ac:dyDescent="0.25">
      <c r="A23" s="47"/>
      <c r="B23" s="49" t="s">
        <v>40</v>
      </c>
      <c r="C23" s="49" t="s">
        <v>43</v>
      </c>
      <c r="D23" s="49" t="s">
        <v>46</v>
      </c>
      <c r="E23" s="49" t="s">
        <v>47</v>
      </c>
      <c r="F23" s="76" t="s">
        <v>50</v>
      </c>
    </row>
    <row r="24" spans="1:7" ht="30" x14ac:dyDescent="0.25">
      <c r="A24" s="50" t="s">
        <v>41</v>
      </c>
      <c r="B24" s="22">
        <v>8</v>
      </c>
      <c r="C24" s="22">
        <v>11.8</v>
      </c>
      <c r="D24" s="22">
        <v>11.9</v>
      </c>
      <c r="E24" s="22">
        <f>D24+((C24-D24)/10*1.12)</f>
        <v>11.8888</v>
      </c>
      <c r="F24" s="77">
        <f>E24-(E24-E25)/10*((B26-B24)*10)</f>
        <v>11.678799999999999</v>
      </c>
    </row>
    <row r="25" spans="1:7" ht="30" x14ac:dyDescent="0.25">
      <c r="A25" s="50" t="s">
        <v>42</v>
      </c>
      <c r="B25" s="22">
        <v>9</v>
      </c>
      <c r="C25" s="22">
        <v>11.5</v>
      </c>
      <c r="D25" s="22">
        <v>11.6</v>
      </c>
      <c r="E25" s="22">
        <f>D25+((C25-D25)/10*1.12)</f>
        <v>11.588799999999999</v>
      </c>
    </row>
    <row r="26" spans="1:7" ht="30" x14ac:dyDescent="0.25">
      <c r="A26" s="75" t="s">
        <v>49</v>
      </c>
      <c r="B26" s="22">
        <v>8.6999999999999993</v>
      </c>
    </row>
    <row r="27" spans="1:7" ht="30" x14ac:dyDescent="0.25">
      <c r="A27" s="47"/>
      <c r="B27" s="49" t="s">
        <v>40</v>
      </c>
      <c r="C27" s="49" t="s">
        <v>43</v>
      </c>
      <c r="D27" s="49" t="s">
        <v>46</v>
      </c>
      <c r="E27" s="49" t="s">
        <v>47</v>
      </c>
      <c r="F27" s="76" t="s">
        <v>50</v>
      </c>
    </row>
    <row r="28" spans="1:7" ht="30" x14ac:dyDescent="0.25">
      <c r="A28" s="50" t="s">
        <v>41</v>
      </c>
      <c r="B28" s="22">
        <v>9</v>
      </c>
      <c r="C28" s="22">
        <v>11.5</v>
      </c>
      <c r="D28" s="22">
        <v>11.6</v>
      </c>
      <c r="E28" s="22">
        <f>D28+((C28-D28)/10*1.12)</f>
        <v>11.588799999999999</v>
      </c>
      <c r="F28" s="77">
        <f>E28-(E28-E29)/10*((B30-B28)*10)</f>
        <v>11.5588</v>
      </c>
    </row>
    <row r="29" spans="1:7" ht="30" x14ac:dyDescent="0.25">
      <c r="A29" s="50" t="s">
        <v>42</v>
      </c>
      <c r="B29" s="22">
        <v>10</v>
      </c>
      <c r="C29" s="22">
        <v>11.2</v>
      </c>
      <c r="D29" s="22">
        <v>11.3</v>
      </c>
      <c r="E29" s="22">
        <f>D29+((C29-D29)/10*1.12)</f>
        <v>11.2888</v>
      </c>
    </row>
    <row r="30" spans="1:7" ht="30" x14ac:dyDescent="0.25">
      <c r="A30" s="75" t="s">
        <v>49</v>
      </c>
      <c r="B30" s="22">
        <v>9.1</v>
      </c>
    </row>
    <row r="31" spans="1:7" ht="30" x14ac:dyDescent="0.25">
      <c r="A31" s="50"/>
      <c r="B31" s="49" t="s">
        <v>40</v>
      </c>
      <c r="C31" s="49" t="s">
        <v>43</v>
      </c>
      <c r="D31" s="49" t="s">
        <v>46</v>
      </c>
      <c r="E31" s="49" t="s">
        <v>47</v>
      </c>
      <c r="F31" s="76" t="s">
        <v>50</v>
      </c>
    </row>
    <row r="32" spans="1:7" ht="30" x14ac:dyDescent="0.25">
      <c r="A32" s="50" t="s">
        <v>41</v>
      </c>
      <c r="B32" s="22">
        <v>10</v>
      </c>
      <c r="C32" s="22">
        <v>11.2</v>
      </c>
      <c r="D32" s="22">
        <v>11.3</v>
      </c>
      <c r="E32" s="22">
        <f t="shared" ref="E32:E33" si="2">D32+((C32-D32)/10*1.12)</f>
        <v>11.2888</v>
      </c>
      <c r="F32" s="77">
        <f>E32-(E32-E33)/10*((B34-B32)*10)</f>
        <v>11.022832000000001</v>
      </c>
    </row>
    <row r="33" spans="1:6" ht="30" x14ac:dyDescent="0.25">
      <c r="A33" s="50" t="s">
        <v>42</v>
      </c>
      <c r="B33" s="22">
        <v>11</v>
      </c>
      <c r="C33" s="22">
        <v>10.94</v>
      </c>
      <c r="D33" s="22">
        <v>11</v>
      </c>
      <c r="E33" s="22">
        <f t="shared" si="2"/>
        <v>10.99328</v>
      </c>
      <c r="F33" s="78"/>
    </row>
    <row r="34" spans="1:6" ht="30" x14ac:dyDescent="0.25">
      <c r="A34" s="75" t="s">
        <v>49</v>
      </c>
      <c r="B34" s="22">
        <v>10.9</v>
      </c>
    </row>
    <row r="35" spans="1:6" ht="30" x14ac:dyDescent="0.25">
      <c r="B35" s="49" t="s">
        <v>40</v>
      </c>
      <c r="C35" s="49" t="s">
        <v>43</v>
      </c>
      <c r="D35" s="49" t="s">
        <v>46</v>
      </c>
      <c r="E35" s="49" t="s">
        <v>47</v>
      </c>
      <c r="F35" s="76" t="s">
        <v>50</v>
      </c>
    </row>
    <row r="36" spans="1:6" ht="30" x14ac:dyDescent="0.25">
      <c r="A36" s="50" t="s">
        <v>41</v>
      </c>
      <c r="B36" s="22">
        <v>11</v>
      </c>
      <c r="C36" s="22">
        <v>10.94</v>
      </c>
      <c r="D36" s="22">
        <v>11</v>
      </c>
      <c r="E36" s="22">
        <f t="shared" ref="E36:E37" si="3">D36+((C36-D36)/10*1.12)</f>
        <v>10.99328</v>
      </c>
      <c r="F36" s="77">
        <f>E36-(E36-E37)/10*((B38-B36)*10)</f>
        <v>13.242560000000003</v>
      </c>
    </row>
    <row r="37" spans="1:6" ht="30" x14ac:dyDescent="0.25">
      <c r="A37" s="50" t="s">
        <v>42</v>
      </c>
      <c r="B37" s="22">
        <v>12</v>
      </c>
      <c r="C37" s="22">
        <v>10.7</v>
      </c>
      <c r="D37" s="22">
        <v>10.8</v>
      </c>
      <c r="E37" s="22">
        <f t="shared" si="3"/>
        <v>10.7888</v>
      </c>
    </row>
    <row r="38" spans="1:6" ht="30" x14ac:dyDescent="0.25">
      <c r="A38" s="75" t="s">
        <v>49</v>
      </c>
    </row>
    <row r="39" spans="1:6" ht="30" x14ac:dyDescent="0.25">
      <c r="B39" s="49" t="s">
        <v>40</v>
      </c>
      <c r="C39" s="49" t="s">
        <v>43</v>
      </c>
      <c r="D39" s="49" t="s">
        <v>46</v>
      </c>
      <c r="E39" s="49" t="s">
        <v>47</v>
      </c>
      <c r="F39" s="76" t="s">
        <v>50</v>
      </c>
    </row>
    <row r="40" spans="1:6" ht="30" x14ac:dyDescent="0.25">
      <c r="A40" s="50" t="s">
        <v>41</v>
      </c>
      <c r="B40" s="22">
        <v>12</v>
      </c>
      <c r="C40" s="22">
        <v>10.7</v>
      </c>
      <c r="D40" s="22">
        <v>10.8</v>
      </c>
      <c r="E40" s="22">
        <f t="shared" ref="E40:E41" si="4">D40+((C40-D40)/10*1.12)</f>
        <v>10.7888</v>
      </c>
      <c r="F40" s="77">
        <f>E40-(E40-E41)/10*((B42-B40)*10)</f>
        <v>14.308159999999992</v>
      </c>
    </row>
    <row r="41" spans="1:6" ht="30" x14ac:dyDescent="0.25">
      <c r="A41" s="50" t="s">
        <v>42</v>
      </c>
      <c r="B41" s="22">
        <v>13</v>
      </c>
      <c r="C41" s="22">
        <v>10.46</v>
      </c>
      <c r="D41" s="22">
        <v>10.5</v>
      </c>
      <c r="E41" s="22">
        <f t="shared" si="4"/>
        <v>10.495520000000001</v>
      </c>
    </row>
    <row r="42" spans="1:6" ht="30" x14ac:dyDescent="0.25">
      <c r="A42" s="75" t="s">
        <v>49</v>
      </c>
    </row>
  </sheetData>
  <sheetProtection sheet="1" objects="1" scenarios="1" selectLockedCells="1" selectUnlockedCells="1"/>
  <mergeCells count="2">
    <mergeCell ref="A1:G1"/>
    <mergeCell ref="A18:G18"/>
  </mergeCells>
  <pageMargins left="0.7" right="0.7" top="0.75" bottom="0.75" header="0.3" footer="0.3"/>
  <pageSetup paperSize="9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48</v>
      </c>
      <c r="G1" s="69" t="s">
        <v>5</v>
      </c>
    </row>
    <row r="2" spans="1:7" ht="15" customHeight="1" x14ac:dyDescent="0.25">
      <c r="A2" s="83">
        <v>44242</v>
      </c>
      <c r="B2" s="13" t="s">
        <v>6</v>
      </c>
      <c r="C2" s="14" t="s">
        <v>7</v>
      </c>
      <c r="D2" s="14" t="s">
        <v>8</v>
      </c>
      <c r="E2" s="15" t="s">
        <v>9</v>
      </c>
      <c r="F2" s="15" t="s">
        <v>9</v>
      </c>
      <c r="G2" s="55">
        <v>7.43</v>
      </c>
    </row>
    <row r="3" spans="1:7" ht="15" customHeight="1" x14ac:dyDescent="0.25">
      <c r="A3" s="84"/>
      <c r="B3" s="11" t="s">
        <v>10</v>
      </c>
      <c r="C3" s="10" t="s">
        <v>7</v>
      </c>
      <c r="D3" s="10" t="s">
        <v>8</v>
      </c>
      <c r="E3" s="12" t="s">
        <v>9</v>
      </c>
      <c r="F3" s="12" t="s">
        <v>9</v>
      </c>
      <c r="G3" s="54">
        <v>1</v>
      </c>
    </row>
    <row r="4" spans="1:7" ht="15" customHeight="1" x14ac:dyDescent="0.25">
      <c r="A4" s="84"/>
      <c r="B4" s="11" t="s">
        <v>11</v>
      </c>
      <c r="C4" s="10" t="s">
        <v>7</v>
      </c>
      <c r="D4" s="10" t="s">
        <v>8</v>
      </c>
      <c r="E4" s="12" t="s">
        <v>9</v>
      </c>
      <c r="F4" s="12" t="s">
        <v>9</v>
      </c>
      <c r="G4" s="54">
        <v>1</v>
      </c>
    </row>
    <row r="5" spans="1:7" ht="15" customHeight="1" x14ac:dyDescent="0.25">
      <c r="A5" s="84"/>
      <c r="B5" s="11" t="s">
        <v>12</v>
      </c>
      <c r="C5" s="10" t="s">
        <v>7</v>
      </c>
      <c r="D5" s="10" t="s">
        <v>8</v>
      </c>
      <c r="E5" s="12" t="s">
        <v>9</v>
      </c>
      <c r="F5" s="12" t="s">
        <v>9</v>
      </c>
      <c r="G5" s="54">
        <v>10</v>
      </c>
    </row>
    <row r="6" spans="1:7" ht="15" customHeight="1" x14ac:dyDescent="0.25">
      <c r="A6" s="84"/>
      <c r="B6" s="11" t="s">
        <v>13</v>
      </c>
      <c r="C6" s="10" t="s">
        <v>7</v>
      </c>
      <c r="D6" s="10" t="s">
        <v>8</v>
      </c>
      <c r="E6" s="12" t="s">
        <v>9</v>
      </c>
      <c r="F6" s="12" t="s">
        <v>9</v>
      </c>
      <c r="G6" s="54">
        <v>0.1</v>
      </c>
    </row>
    <row r="7" spans="1:7" ht="15" customHeight="1" x14ac:dyDescent="0.25">
      <c r="A7" s="84"/>
      <c r="B7" s="11" t="s">
        <v>14</v>
      </c>
      <c r="C7" s="10" t="s">
        <v>7</v>
      </c>
      <c r="D7" s="10" t="s">
        <v>8</v>
      </c>
      <c r="E7" s="12" t="s">
        <v>9</v>
      </c>
      <c r="F7" s="12" t="s">
        <v>9</v>
      </c>
      <c r="G7" s="54">
        <v>0.01</v>
      </c>
    </row>
    <row r="8" spans="1:7" ht="15" customHeight="1" x14ac:dyDescent="0.25">
      <c r="A8" s="84"/>
      <c r="B8" s="11" t="s">
        <v>15</v>
      </c>
      <c r="C8" s="10" t="s">
        <v>7</v>
      </c>
      <c r="D8" s="10" t="s">
        <v>8</v>
      </c>
      <c r="E8" s="12" t="s">
        <v>9</v>
      </c>
      <c r="F8" s="12" t="s">
        <v>9</v>
      </c>
      <c r="G8" s="54">
        <v>5.5</v>
      </c>
    </row>
    <row r="9" spans="1:7" ht="15" customHeight="1" x14ac:dyDescent="0.25">
      <c r="A9" s="84"/>
      <c r="B9" s="11" t="s">
        <v>16</v>
      </c>
      <c r="C9" s="10" t="s">
        <v>7</v>
      </c>
      <c r="D9" s="10" t="s">
        <v>8</v>
      </c>
      <c r="E9" s="12" t="s">
        <v>9</v>
      </c>
      <c r="F9" s="12" t="s">
        <v>9</v>
      </c>
      <c r="G9" s="54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62">
        <v>7.48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62">
        <v>8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62">
        <v>3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62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0.1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0.14000000000000001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62">
        <v>6.4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0.03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44267</v>
      </c>
      <c r="B2" s="19" t="s">
        <v>6</v>
      </c>
      <c r="C2" s="20" t="s">
        <v>7</v>
      </c>
      <c r="D2" s="20" t="s">
        <v>8</v>
      </c>
      <c r="E2" s="21" t="s">
        <v>9</v>
      </c>
      <c r="F2" s="21" t="s">
        <v>9</v>
      </c>
      <c r="G2" s="57">
        <v>7.32</v>
      </c>
    </row>
    <row r="3" spans="1:7" ht="15" customHeight="1" x14ac:dyDescent="0.25">
      <c r="A3" s="84"/>
      <c r="B3" s="17" t="s">
        <v>10</v>
      </c>
      <c r="C3" s="16" t="s">
        <v>7</v>
      </c>
      <c r="D3" s="16" t="s">
        <v>8</v>
      </c>
      <c r="E3" s="18" t="s">
        <v>9</v>
      </c>
      <c r="F3" s="18" t="s">
        <v>9</v>
      </c>
      <c r="G3" s="56">
        <v>3</v>
      </c>
    </row>
    <row r="4" spans="1:7" ht="15" customHeight="1" x14ac:dyDescent="0.25">
      <c r="A4" s="84"/>
      <c r="B4" s="17" t="s">
        <v>11</v>
      </c>
      <c r="C4" s="16" t="s">
        <v>7</v>
      </c>
      <c r="D4" s="16" t="s">
        <v>8</v>
      </c>
      <c r="E4" s="18" t="s">
        <v>9</v>
      </c>
      <c r="F4" s="18" t="s">
        <v>9</v>
      </c>
      <c r="G4" s="56">
        <v>1</v>
      </c>
    </row>
    <row r="5" spans="1:7" ht="15" customHeight="1" x14ac:dyDescent="0.25">
      <c r="A5" s="84"/>
      <c r="B5" s="17" t="s">
        <v>12</v>
      </c>
      <c r="C5" s="16" t="s">
        <v>7</v>
      </c>
      <c r="D5" s="16" t="s">
        <v>8</v>
      </c>
      <c r="E5" s="18" t="s">
        <v>9</v>
      </c>
      <c r="F5" s="18" t="s">
        <v>9</v>
      </c>
      <c r="G5" s="56">
        <v>10</v>
      </c>
    </row>
    <row r="6" spans="1:7" ht="15" customHeight="1" x14ac:dyDescent="0.25">
      <c r="A6" s="84"/>
      <c r="B6" s="17" t="s">
        <v>13</v>
      </c>
      <c r="C6" s="16" t="s">
        <v>7</v>
      </c>
      <c r="D6" s="16" t="s">
        <v>8</v>
      </c>
      <c r="E6" s="18" t="s">
        <v>9</v>
      </c>
      <c r="F6" s="18" t="s">
        <v>9</v>
      </c>
      <c r="G6" s="54">
        <v>0.1</v>
      </c>
    </row>
    <row r="7" spans="1:7" ht="15" customHeight="1" x14ac:dyDescent="0.25">
      <c r="A7" s="84"/>
      <c r="B7" s="17" t="s">
        <v>14</v>
      </c>
      <c r="C7" s="16" t="s">
        <v>7</v>
      </c>
      <c r="D7" s="16" t="s">
        <v>8</v>
      </c>
      <c r="E7" s="18" t="s">
        <v>9</v>
      </c>
      <c r="F7" s="18" t="s">
        <v>9</v>
      </c>
      <c r="G7" s="54">
        <v>0.01</v>
      </c>
    </row>
    <row r="8" spans="1:7" ht="15" customHeight="1" x14ac:dyDescent="0.25">
      <c r="A8" s="84"/>
      <c r="B8" s="17" t="s">
        <v>15</v>
      </c>
      <c r="C8" s="16" t="s">
        <v>7</v>
      </c>
      <c r="D8" s="16" t="s">
        <v>8</v>
      </c>
      <c r="E8" s="18" t="s">
        <v>9</v>
      </c>
      <c r="F8" s="18" t="s">
        <v>9</v>
      </c>
      <c r="G8" s="56">
        <v>5.9</v>
      </c>
    </row>
    <row r="9" spans="1:7" ht="15" customHeight="1" x14ac:dyDescent="0.25">
      <c r="A9" s="84"/>
      <c r="B9" s="17" t="s">
        <v>16</v>
      </c>
      <c r="C9" s="16" t="s">
        <v>7</v>
      </c>
      <c r="D9" s="16" t="s">
        <v>8</v>
      </c>
      <c r="E9" s="18" t="s">
        <v>9</v>
      </c>
      <c r="F9" s="18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7.49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8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4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0.17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6.5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0.05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A18" sqref="A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44298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7.22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3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5.5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7.54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9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4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0.17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6.8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7.0000000000000007E-2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44330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7.28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3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5.4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7.52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9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5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0.15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6.8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80" zoomScaleNormal="80" workbookViewId="0">
      <selection activeCell="C15" sqref="C14:C15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5">
      <c r="A1" s="34" t="s">
        <v>0</v>
      </c>
      <c r="B1" s="35" t="s">
        <v>1</v>
      </c>
      <c r="C1" s="35" t="s">
        <v>2</v>
      </c>
      <c r="D1" s="35" t="s">
        <v>3</v>
      </c>
      <c r="E1" s="37" t="s">
        <v>4</v>
      </c>
      <c r="F1" s="37" t="s">
        <v>48</v>
      </c>
      <c r="G1" s="36" t="s">
        <v>5</v>
      </c>
    </row>
    <row r="2" spans="1:7" ht="15" customHeight="1" x14ac:dyDescent="0.25">
      <c r="A2" s="83">
        <v>44358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7.26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6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5.9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7.52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9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3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0.17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6.7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0.04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44390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7.35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4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8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5.5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7.49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12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6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74">
        <v>0.19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7.3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0.05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">
      <c r="A1" s="70" t="s">
        <v>0</v>
      </c>
      <c r="B1" s="71" t="s">
        <v>1</v>
      </c>
      <c r="C1" s="71" t="s">
        <v>2</v>
      </c>
      <c r="D1" s="71" t="s">
        <v>3</v>
      </c>
      <c r="E1" s="68" t="s">
        <v>4</v>
      </c>
      <c r="F1" s="68" t="s">
        <v>48</v>
      </c>
      <c r="G1" s="72" t="s">
        <v>5</v>
      </c>
    </row>
    <row r="2" spans="1:7" ht="15" customHeight="1" x14ac:dyDescent="0.25">
      <c r="A2" s="83">
        <v>44418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7.31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6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5.9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7.44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12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5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0.2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0.23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6.8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18" sqref="G18"/>
    </sheetView>
  </sheetViews>
  <sheetFormatPr defaultRowHeight="15" x14ac:dyDescent="0.25"/>
  <cols>
    <col min="1" max="7" width="25.7109375" style="22" customWidth="1"/>
    <col min="8" max="16384" width="9.140625" style="22"/>
  </cols>
  <sheetData>
    <row r="1" spans="1:7" ht="41.25" thickBot="1" x14ac:dyDescent="0.35">
      <c r="A1" s="34" t="s">
        <v>0</v>
      </c>
      <c r="B1" s="35" t="s">
        <v>1</v>
      </c>
      <c r="C1" s="35" t="s">
        <v>2</v>
      </c>
      <c r="D1" s="35" t="s">
        <v>3</v>
      </c>
      <c r="E1" s="37" t="s">
        <v>4</v>
      </c>
      <c r="F1" s="37" t="s">
        <v>48</v>
      </c>
      <c r="G1" s="36" t="s">
        <v>5</v>
      </c>
    </row>
    <row r="2" spans="1:7" ht="15" customHeight="1" x14ac:dyDescent="0.25">
      <c r="A2" s="83">
        <v>44452</v>
      </c>
      <c r="B2" s="30" t="s">
        <v>6</v>
      </c>
      <c r="C2" s="31" t="s">
        <v>7</v>
      </c>
      <c r="D2" s="31" t="s">
        <v>8</v>
      </c>
      <c r="E2" s="32" t="s">
        <v>9</v>
      </c>
      <c r="F2" s="32" t="s">
        <v>9</v>
      </c>
      <c r="G2" s="57">
        <v>7.32</v>
      </c>
    </row>
    <row r="3" spans="1:7" ht="15" customHeight="1" x14ac:dyDescent="0.25">
      <c r="A3" s="84"/>
      <c r="B3" s="24" t="s">
        <v>10</v>
      </c>
      <c r="C3" s="23" t="s">
        <v>7</v>
      </c>
      <c r="D3" s="23" t="s">
        <v>8</v>
      </c>
      <c r="E3" s="25" t="s">
        <v>9</v>
      </c>
      <c r="F3" s="25" t="s">
        <v>9</v>
      </c>
      <c r="G3" s="56">
        <v>4</v>
      </c>
    </row>
    <row r="4" spans="1:7" ht="15" customHeight="1" x14ac:dyDescent="0.25">
      <c r="A4" s="84"/>
      <c r="B4" s="24" t="s">
        <v>11</v>
      </c>
      <c r="C4" s="23" t="s">
        <v>7</v>
      </c>
      <c r="D4" s="23" t="s">
        <v>8</v>
      </c>
      <c r="E4" s="25" t="s">
        <v>9</v>
      </c>
      <c r="F4" s="25" t="s">
        <v>9</v>
      </c>
      <c r="G4" s="56">
        <v>1</v>
      </c>
    </row>
    <row r="5" spans="1:7" ht="15" customHeight="1" x14ac:dyDescent="0.25">
      <c r="A5" s="84"/>
      <c r="B5" s="24" t="s">
        <v>12</v>
      </c>
      <c r="C5" s="23" t="s">
        <v>7</v>
      </c>
      <c r="D5" s="23" t="s">
        <v>8</v>
      </c>
      <c r="E5" s="25" t="s">
        <v>9</v>
      </c>
      <c r="F5" s="25" t="s">
        <v>9</v>
      </c>
      <c r="G5" s="56">
        <v>10</v>
      </c>
    </row>
    <row r="6" spans="1:7" ht="15" customHeight="1" x14ac:dyDescent="0.25">
      <c r="A6" s="84"/>
      <c r="B6" s="24" t="s">
        <v>13</v>
      </c>
      <c r="C6" s="23" t="s">
        <v>7</v>
      </c>
      <c r="D6" s="23" t="s">
        <v>8</v>
      </c>
      <c r="E6" s="25" t="s">
        <v>9</v>
      </c>
      <c r="F6" s="25" t="s">
        <v>9</v>
      </c>
      <c r="G6" s="54">
        <v>0.1</v>
      </c>
    </row>
    <row r="7" spans="1:7" ht="15" customHeight="1" x14ac:dyDescent="0.25">
      <c r="A7" s="84"/>
      <c r="B7" s="24" t="s">
        <v>14</v>
      </c>
      <c r="C7" s="23" t="s">
        <v>7</v>
      </c>
      <c r="D7" s="23" t="s">
        <v>8</v>
      </c>
      <c r="E7" s="25" t="s">
        <v>9</v>
      </c>
      <c r="F7" s="25" t="s">
        <v>9</v>
      </c>
      <c r="G7" s="54">
        <v>0.01</v>
      </c>
    </row>
    <row r="8" spans="1:7" ht="15" customHeight="1" x14ac:dyDescent="0.25">
      <c r="A8" s="84"/>
      <c r="B8" s="24" t="s">
        <v>15</v>
      </c>
      <c r="C8" s="23" t="s">
        <v>7</v>
      </c>
      <c r="D8" s="23" t="s">
        <v>8</v>
      </c>
      <c r="E8" s="25" t="s">
        <v>9</v>
      </c>
      <c r="F8" s="25" t="s">
        <v>9</v>
      </c>
      <c r="G8" s="56">
        <v>5.4</v>
      </c>
    </row>
    <row r="9" spans="1:7" ht="15" customHeight="1" x14ac:dyDescent="0.25">
      <c r="A9" s="84"/>
      <c r="B9" s="24" t="s">
        <v>16</v>
      </c>
      <c r="C9" s="23" t="s">
        <v>7</v>
      </c>
      <c r="D9" s="23" t="s">
        <v>8</v>
      </c>
      <c r="E9" s="25" t="s">
        <v>9</v>
      </c>
      <c r="F9" s="25" t="s">
        <v>9</v>
      </c>
      <c r="G9" s="56">
        <v>0.01</v>
      </c>
    </row>
    <row r="10" spans="1:7" ht="15" customHeight="1" x14ac:dyDescent="0.25">
      <c r="A10" s="84"/>
      <c r="B10" s="59" t="s">
        <v>6</v>
      </c>
      <c r="C10" s="60" t="s">
        <v>17</v>
      </c>
      <c r="D10" s="60" t="s">
        <v>8</v>
      </c>
      <c r="E10" s="61" t="s">
        <v>9</v>
      </c>
      <c r="F10" s="61" t="s">
        <v>9</v>
      </c>
      <c r="G10" s="73">
        <v>7.48</v>
      </c>
    </row>
    <row r="11" spans="1:7" ht="15" customHeight="1" x14ac:dyDescent="0.25">
      <c r="A11" s="84"/>
      <c r="B11" s="59" t="s">
        <v>10</v>
      </c>
      <c r="C11" s="60" t="s">
        <v>17</v>
      </c>
      <c r="D11" s="60" t="s">
        <v>8</v>
      </c>
      <c r="E11" s="61" t="s">
        <v>9</v>
      </c>
      <c r="F11" s="61" t="s">
        <v>9</v>
      </c>
      <c r="G11" s="73">
        <v>9</v>
      </c>
    </row>
    <row r="12" spans="1:7" ht="15" customHeight="1" x14ac:dyDescent="0.25">
      <c r="A12" s="84"/>
      <c r="B12" s="59" t="s">
        <v>11</v>
      </c>
      <c r="C12" s="60" t="s">
        <v>17</v>
      </c>
      <c r="D12" s="60" t="s">
        <v>8</v>
      </c>
      <c r="E12" s="61" t="s">
        <v>9</v>
      </c>
      <c r="F12" s="61" t="s">
        <v>9</v>
      </c>
      <c r="G12" s="73">
        <v>7</v>
      </c>
    </row>
    <row r="13" spans="1:7" ht="15" customHeight="1" x14ac:dyDescent="0.25">
      <c r="A13" s="84"/>
      <c r="B13" s="59" t="s">
        <v>12</v>
      </c>
      <c r="C13" s="60" t="s">
        <v>17</v>
      </c>
      <c r="D13" s="60" t="s">
        <v>8</v>
      </c>
      <c r="E13" s="61" t="s">
        <v>9</v>
      </c>
      <c r="F13" s="61" t="s">
        <v>9</v>
      </c>
      <c r="G13" s="73">
        <v>10</v>
      </c>
    </row>
    <row r="14" spans="1:7" ht="15" customHeight="1" x14ac:dyDescent="0.25">
      <c r="A14" s="84"/>
      <c r="B14" s="59" t="s">
        <v>13</v>
      </c>
      <c r="C14" s="60" t="s">
        <v>17</v>
      </c>
      <c r="D14" s="60" t="s">
        <v>8</v>
      </c>
      <c r="E14" s="61" t="s">
        <v>9</v>
      </c>
      <c r="F14" s="61" t="s">
        <v>9</v>
      </c>
      <c r="G14" s="62">
        <v>0.1</v>
      </c>
    </row>
    <row r="15" spans="1:7" ht="15" customHeight="1" x14ac:dyDescent="0.25">
      <c r="A15" s="84"/>
      <c r="B15" s="59" t="s">
        <v>14</v>
      </c>
      <c r="C15" s="60" t="s">
        <v>17</v>
      </c>
      <c r="D15" s="60" t="s">
        <v>8</v>
      </c>
      <c r="E15" s="61" t="s">
        <v>9</v>
      </c>
      <c r="F15" s="61" t="s">
        <v>9</v>
      </c>
      <c r="G15" s="62">
        <v>0.18</v>
      </c>
    </row>
    <row r="16" spans="1:7" ht="15" customHeight="1" x14ac:dyDescent="0.25">
      <c r="A16" s="84"/>
      <c r="B16" s="59" t="s">
        <v>15</v>
      </c>
      <c r="C16" s="60" t="s">
        <v>17</v>
      </c>
      <c r="D16" s="60" t="s">
        <v>8</v>
      </c>
      <c r="E16" s="61" t="s">
        <v>9</v>
      </c>
      <c r="F16" s="61" t="s">
        <v>9</v>
      </c>
      <c r="G16" s="73">
        <v>7</v>
      </c>
    </row>
    <row r="17" spans="1:7" ht="15" customHeight="1" thickBot="1" x14ac:dyDescent="0.3">
      <c r="A17" s="85"/>
      <c r="B17" s="63" t="s">
        <v>16</v>
      </c>
      <c r="C17" s="64" t="s">
        <v>17</v>
      </c>
      <c r="D17" s="64" t="s">
        <v>8</v>
      </c>
      <c r="E17" s="65" t="s">
        <v>9</v>
      </c>
      <c r="F17" s="65" t="s">
        <v>9</v>
      </c>
      <c r="G17" s="66">
        <v>0.08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SATURAZIONE OSSIGENO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Francesca Pacioni</cp:lastModifiedBy>
  <cp:lastPrinted>2019-04-17T06:53:55Z</cp:lastPrinted>
  <dcterms:created xsi:type="dcterms:W3CDTF">2015-05-04T14:54:09Z</dcterms:created>
  <dcterms:modified xsi:type="dcterms:W3CDTF">2022-03-12T09:38:03Z</dcterms:modified>
</cp:coreProperties>
</file>