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L:\EREDE ROSSI\CERTIFICAZIONI E AUTOCONTROLLO\ASC\DATI\CALCIO - TORRE - OSOPPO\ACQUA\"/>
    </mc:Choice>
  </mc:AlternateContent>
  <xr:revisionPtr revIDLastSave="0" documentId="13_ncr:1_{DE95472F-A760-492C-82E5-EE68C09B07A0}" xr6:coauthVersionLast="47" xr6:coauthVersionMax="47" xr10:uidLastSave="{00000000-0000-0000-0000-000000000000}"/>
  <bookViews>
    <workbookView xWindow="-120" yWindow="-120" windowWidth="29040" windowHeight="15720" firstSheet="1" activeTab="11" xr2:uid="{00000000-000D-0000-FFFF-FFFF00000000}"/>
  </bookViews>
  <sheets>
    <sheet name="GENNAIO" sheetId="1" r:id="rId1"/>
    <sheet name="FEBBRAIO" sheetId="2" r:id="rId2"/>
    <sheet name="MARZO" sheetId="3" r:id="rId3"/>
    <sheet name="APRILE" sheetId="4" r:id="rId4"/>
    <sheet name="MAGGIO" sheetId="6" r:id="rId5"/>
    <sheet name="GIUGNO" sheetId="7" r:id="rId6"/>
    <sheet name="LUGLIO" sheetId="8" r:id="rId7"/>
    <sheet name="AGOSTO" sheetId="9" r:id="rId8"/>
    <sheet name="SETTEMBRE" sheetId="10" r:id="rId9"/>
    <sheet name="OTTOBRE" sheetId="11" r:id="rId10"/>
    <sheet name="NOVEMBRE" sheetId="12" r:id="rId11"/>
    <sheet name="DICEMBRE" sheetId="13" r:id="rId12"/>
    <sheet name="SATURAZIONE OSSIGENO" sheetId="14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4" l="1"/>
  <c r="E27" i="14"/>
  <c r="G8" i="14"/>
  <c r="G7" i="14"/>
  <c r="G6" i="14"/>
  <c r="G5" i="14"/>
  <c r="G4" i="14"/>
  <c r="G3" i="14"/>
  <c r="F26" i="14" l="1"/>
  <c r="G9" i="14"/>
  <c r="E34" i="14"/>
  <c r="E33" i="14"/>
  <c r="E30" i="14"/>
  <c r="E29" i="14"/>
  <c r="E24" i="14"/>
  <c r="E23" i="14"/>
  <c r="F23" i="14"/>
  <c r="G14" i="14"/>
  <c r="G13" i="14"/>
  <c r="G12" i="14"/>
  <c r="G11" i="14"/>
  <c r="G10" i="14"/>
  <c r="F33" i="14" l="1"/>
  <c r="F29" i="14"/>
</calcChain>
</file>

<file path=xl/sharedStrings.xml><?xml version="1.0" encoding="utf-8"?>
<sst xmlns="http://schemas.openxmlformats.org/spreadsheetml/2006/main" count="1085" uniqueCount="51">
  <si>
    <t>DATE</t>
  </si>
  <si>
    <t>ANALYSIS</t>
  </si>
  <si>
    <t>LOCATION</t>
  </si>
  <si>
    <t>METHOD</t>
  </si>
  <si>
    <t>SAMPLING BY THIRD PARTY?</t>
  </si>
  <si>
    <t>RESULT</t>
  </si>
  <si>
    <t>pH</t>
  </si>
  <si>
    <t>INLET</t>
  </si>
  <si>
    <t>SINGLE GRAB</t>
  </si>
  <si>
    <t>YES</t>
  </si>
  <si>
    <t>SOS (mg/l)</t>
  </si>
  <si>
    <t>BOD (mg/l)</t>
  </si>
  <si>
    <t>COD (mg/l)</t>
  </si>
  <si>
    <t>N amm (mg/l)</t>
  </si>
  <si>
    <t>N nitroso (mg/l)</t>
  </si>
  <si>
    <t>N nitrico (mg/l)</t>
  </si>
  <si>
    <t>P tot (mg/l)</t>
  </si>
  <si>
    <t>OUTLET</t>
  </si>
  <si>
    <t>ACQUA IN USCITA VASCHE ALLEVAMENTO</t>
  </si>
  <si>
    <t>MESE</t>
  </si>
  <si>
    <t>DATA RILEVAZIONE</t>
  </si>
  <si>
    <t>OSSIGENO DISCIOLTO [mg/l]</t>
  </si>
  <si>
    <t>TEMPERATURA</t>
  </si>
  <si>
    <t>PRESSIONE [mmHg]</t>
  </si>
  <si>
    <r>
      <t>VALORE SATURAZIONE DI O</t>
    </r>
    <r>
      <rPr>
        <b/>
        <vertAlign val="subscript"/>
        <sz val="16"/>
        <color indexed="8"/>
        <rFont val="Arial"/>
        <family val="2"/>
      </rPr>
      <t xml:space="preserve">2 </t>
    </r>
    <r>
      <rPr>
        <b/>
        <sz val="16"/>
        <color indexed="8"/>
        <rFont val="Arial"/>
        <family val="2"/>
      </rPr>
      <t>[mg/l]</t>
    </r>
  </si>
  <si>
    <t>SATURAZIONE PERCENTUALE [%]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</si>
  <si>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</si>
  <si>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</si>
  <si>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</si>
  <si>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</si>
  <si>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</si>
  <si>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</si>
  <si>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</si>
  <si>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</si>
  <si>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</si>
  <si>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</si>
  <si>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</si>
  <si>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</si>
  <si>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La % di saturazione di OD (concentrazione di ossigeno disciolto; in inglese DO) è data dal rapporto, in % appunto, tra l'effettiva quantità di OD  e il massimo valore possibile in funzione della temperatura e dell'altitudine.</t>
  </si>
  <si>
    <t>°C</t>
  </si>
  <si>
    <t>temperatura più bassa</t>
  </si>
  <si>
    <t>temperatura più alta</t>
  </si>
  <si>
    <t>Altitudine TORRE= 95m.</t>
  </si>
  <si>
    <r>
      <t>Pressione in funzione dell'altitudine: p= 0,9877</t>
    </r>
    <r>
      <rPr>
        <vertAlign val="superscript"/>
        <sz val="11"/>
        <color theme="1"/>
        <rFont val="Calibri"/>
        <family val="2"/>
        <scheme val="minor"/>
      </rPr>
      <t>q</t>
    </r>
    <r>
      <rPr>
        <sz val="11"/>
        <color theme="1"/>
        <rFont val="Calibri"/>
        <family val="2"/>
        <scheme val="minor"/>
      </rPr>
      <t>; dove P=pressione in atm - q=altitudine in centinaia di metri (nel caso di TORRE q=0,95), da cui p=0,988311atm (751,12mm di Hg)</t>
    </r>
  </si>
  <si>
    <t>760mm</t>
  </si>
  <si>
    <t>750mm</t>
  </si>
  <si>
    <t>751,12mm</t>
  </si>
  <si>
    <t>Dalla Tabella allegata  si ottengono i valori di saturazione di O2 con interpolazione lineare dei dati in funzione della temperatura e della pressione</t>
  </si>
  <si>
    <t>ANALYSIS BY THIRD PARTY?</t>
  </si>
  <si>
    <t>temperatura rilevata (imput)</t>
  </si>
  <si>
    <t>valore saturazione (output)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</si>
</sst>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name val="Arial"/>
      <family val="2"/>
    </font>
    <font>
      <b/>
      <sz val="16"/>
      <color indexed="8"/>
      <name val="Arial"/>
      <family val="2"/>
    </font>
    <font>
      <sz val="11"/>
      <color indexed="8"/>
      <name val="Arial"/>
      <family val="2"/>
    </font>
    <font>
      <b/>
      <sz val="8"/>
      <color indexed="8"/>
      <name val="Arial"/>
      <family val="2"/>
    </font>
    <font>
      <b/>
      <vertAlign val="subscript"/>
      <sz val="16"/>
      <color indexed="8"/>
      <name val="Arial"/>
      <family val="2"/>
    </font>
    <font>
      <b/>
      <sz val="11"/>
      <color indexed="8"/>
      <name val="Arial"/>
      <family val="2"/>
    </font>
    <font>
      <vertAlign val="superscript"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61">
    <xf numFmtId="0" fontId="0" fillId="0" borderId="0" xfId="0"/>
    <xf numFmtId="0" fontId="5" fillId="0" borderId="2" xfId="0" applyFont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" fillId="2" borderId="5" xfId="0" applyFont="1" applyFill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4" fillId="0" borderId="5" xfId="0" applyFont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9" xfId="0" applyFont="1" applyFill="1" applyBorder="1" applyAlignment="1">
      <alignment horizontal="center" wrapText="1"/>
    </xf>
    <xf numFmtId="14" fontId="1" fillId="2" borderId="10" xfId="0" applyNumberFormat="1" applyFont="1" applyFill="1" applyBorder="1" applyAlignment="1">
      <alignment horizontal="center" wrapText="1"/>
    </xf>
    <xf numFmtId="14" fontId="1" fillId="2" borderId="5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7" fillId="0" borderId="5" xfId="0" applyFont="1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17" fontId="1" fillId="2" borderId="11" xfId="0" applyNumberFormat="1" applyFont="1" applyFill="1" applyBorder="1" applyAlignment="1">
      <alignment horizontal="center" wrapText="1"/>
    </xf>
    <xf numFmtId="0" fontId="7" fillId="0" borderId="2" xfId="0" applyFont="1" applyBorder="1" applyAlignment="1">
      <alignment horizontal="center"/>
    </xf>
    <xf numFmtId="0" fontId="1" fillId="2" borderId="12" xfId="0" applyFont="1" applyFill="1" applyBorder="1" applyAlignment="1">
      <alignment horizontal="center" wrapText="1"/>
    </xf>
    <xf numFmtId="14" fontId="1" fillId="2" borderId="2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2" fontId="7" fillId="0" borderId="5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2" fontId="2" fillId="0" borderId="1" xfId="1" applyNumberFormat="1" applyFont="1" applyBorder="1" applyAlignment="1">
      <alignment horizontal="center"/>
    </xf>
    <xf numFmtId="2" fontId="2" fillId="0" borderId="16" xfId="1" applyNumberFormat="1" applyFont="1" applyBorder="1" applyAlignment="1">
      <alignment horizontal="center"/>
    </xf>
    <xf numFmtId="2" fontId="2" fillId="0" borderId="17" xfId="1" applyNumberFormat="1" applyFont="1" applyBorder="1" applyAlignment="1">
      <alignment horizontal="center"/>
    </xf>
    <xf numFmtId="2" fontId="2" fillId="0" borderId="18" xfId="1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 wrapText="1"/>
    </xf>
    <xf numFmtId="0" fontId="5" fillId="5" borderId="2" xfId="0" applyFont="1" applyFill="1" applyBorder="1" applyAlignment="1">
      <alignment horizontal="center" wrapText="1"/>
    </xf>
    <xf numFmtId="0" fontId="4" fillId="5" borderId="2" xfId="0" applyFont="1" applyFill="1" applyBorder="1" applyAlignment="1">
      <alignment horizontal="center"/>
    </xf>
    <xf numFmtId="2" fontId="2" fillId="5" borderId="1" xfId="1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wrapText="1"/>
    </xf>
    <xf numFmtId="0" fontId="5" fillId="5" borderId="3" xfId="0" applyFont="1" applyFill="1" applyBorder="1" applyAlignment="1">
      <alignment horizontal="center" wrapText="1"/>
    </xf>
    <xf numFmtId="0" fontId="4" fillId="5" borderId="3" xfId="0" applyFont="1" applyFill="1" applyBorder="1" applyAlignment="1">
      <alignment horizontal="center"/>
    </xf>
    <xf numFmtId="2" fontId="2" fillId="5" borderId="4" xfId="1" applyNumberFormat="1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2" fontId="2" fillId="5" borderId="17" xfId="1" applyNumberFormat="1" applyFont="1" applyFill="1" applyBorder="1" applyAlignment="1">
      <alignment horizontal="center"/>
    </xf>
    <xf numFmtId="164" fontId="2" fillId="5" borderId="1" xfId="1" applyNumberFormat="1" applyFont="1" applyFill="1" applyBorder="1" applyAlignment="1">
      <alignment horizontal="center"/>
    </xf>
    <xf numFmtId="16" fontId="0" fillId="0" borderId="0" xfId="0" applyNumberFormat="1"/>
    <xf numFmtId="0" fontId="0" fillId="6" borderId="0" xfId="0" applyFill="1"/>
    <xf numFmtId="0" fontId="0" fillId="7" borderId="0" xfId="0" applyFill="1"/>
    <xf numFmtId="0" fontId="10" fillId="0" borderId="0" xfId="0" applyFont="1" applyAlignment="1">
      <alignment horizontal="center"/>
    </xf>
    <xf numFmtId="0" fontId="10" fillId="0" borderId="0" xfId="0" applyFont="1" applyAlignment="1">
      <alignment wrapText="1"/>
    </xf>
    <xf numFmtId="14" fontId="7" fillId="2" borderId="10" xfId="0" applyNumberFormat="1" applyFont="1" applyFill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center" vertical="center"/>
    </xf>
    <xf numFmtId="14" fontId="7" fillId="2" borderId="12" xfId="0" applyNumberFormat="1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4" borderId="15" xfId="0" applyFont="1" applyFill="1" applyBorder="1" applyAlignment="1">
      <alignment horizontal="center"/>
    </xf>
    <xf numFmtId="0" fontId="0" fillId="0" borderId="0" xfId="0" applyAlignment="1">
      <alignment horizontal="left" wrapText="1"/>
    </xf>
  </cellXfs>
  <cellStyles count="2">
    <cellStyle name="Normale" xfId="0" builtinId="0"/>
    <cellStyle name="Normale_Foglio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"/>
  <sheetViews>
    <sheetView zoomScaleNormal="100" workbookViewId="0">
      <selection activeCell="G23" sqref="G23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29" t="s">
        <v>0</v>
      </c>
      <c r="B1" s="30" t="s">
        <v>1</v>
      </c>
      <c r="C1" s="30" t="s">
        <v>2</v>
      </c>
      <c r="D1" s="30" t="s">
        <v>3</v>
      </c>
      <c r="E1" s="30" t="s">
        <v>4</v>
      </c>
      <c r="F1" s="30" t="s">
        <v>48</v>
      </c>
      <c r="G1" s="31" t="s">
        <v>5</v>
      </c>
    </row>
    <row r="2" spans="1:7" ht="15" customHeight="1" x14ac:dyDescent="0.25">
      <c r="A2" s="54">
        <v>44579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3">
        <v>7.5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2">
        <v>6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2">
        <v>1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2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0.04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2">
        <v>0.04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2">
        <v>0.01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39">
        <v>7.7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39">
        <v>14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39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39">
        <v>16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0.1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0.27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39">
        <v>5.2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0.06</v>
      </c>
    </row>
  </sheetData>
  <mergeCells count="1">
    <mergeCell ref="A2:A17"/>
  </mergeCells>
  <pageMargins left="0.7" right="0.7" top="0.75" bottom="0.75" header="0.3" footer="0.3"/>
  <pageSetup paperSize="9" scale="5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17"/>
  <sheetViews>
    <sheetView zoomScaleNormal="100" workbookViewId="0">
      <selection activeCell="B12" sqref="B12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44853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7.65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5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1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0.16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3.8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0.04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7.6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18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4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16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0.23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5.9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0.06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17"/>
  <sheetViews>
    <sheetView zoomScaleNormal="100" workbookViewId="0">
      <selection activeCell="G9" sqref="G9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44886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7.6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4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2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0.16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3.8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0.05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7.6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18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19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0.28000000000000003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6.6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17"/>
  <sheetViews>
    <sheetView tabSelected="1" zoomScaleNormal="100" workbookViewId="0">
      <selection activeCell="G17" sqref="G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44914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7.6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4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1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0.19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4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0.03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7.6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19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18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0.25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6.3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0.08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G35"/>
  <sheetViews>
    <sheetView workbookViewId="0">
      <selection activeCell="I15" sqref="I15"/>
    </sheetView>
  </sheetViews>
  <sheetFormatPr defaultRowHeight="15" x14ac:dyDescent="0.25"/>
  <cols>
    <col min="1" max="1" width="14.7109375" customWidth="1"/>
    <col min="2" max="2" width="21" bestFit="1" customWidth="1"/>
    <col min="3" max="3" width="19.7109375" customWidth="1"/>
    <col min="4" max="4" width="24.42578125" bestFit="1" customWidth="1"/>
    <col min="5" max="5" width="26.7109375" customWidth="1"/>
    <col min="6" max="6" width="25" customWidth="1"/>
    <col min="7" max="7" width="26" customWidth="1"/>
  </cols>
  <sheetData>
    <row r="1" spans="1:7" ht="21" thickBot="1" x14ac:dyDescent="0.35">
      <c r="A1" s="57" t="s">
        <v>18</v>
      </c>
      <c r="B1" s="58"/>
      <c r="C1" s="58"/>
      <c r="D1" s="58"/>
      <c r="E1" s="58"/>
      <c r="F1" s="58"/>
      <c r="G1" s="59"/>
    </row>
    <row r="2" spans="1:7" ht="78.75" customHeight="1" thickBot="1" x14ac:dyDescent="0.45">
      <c r="A2" s="12" t="s">
        <v>19</v>
      </c>
      <c r="B2" s="14" t="s">
        <v>20</v>
      </c>
      <c r="C2" s="14" t="s">
        <v>21</v>
      </c>
      <c r="D2" s="13" t="s">
        <v>22</v>
      </c>
      <c r="E2" s="14" t="s">
        <v>23</v>
      </c>
      <c r="F2" s="14" t="s">
        <v>24</v>
      </c>
      <c r="G2" s="15" t="s">
        <v>25</v>
      </c>
    </row>
    <row r="3" spans="1:7" ht="15" customHeight="1" x14ac:dyDescent="0.25">
      <c r="A3" s="16" t="s">
        <v>26</v>
      </c>
      <c r="B3" s="17">
        <v>44579</v>
      </c>
      <c r="C3" s="19">
        <v>10</v>
      </c>
      <c r="D3" s="18">
        <v>10.8</v>
      </c>
      <c r="E3" s="6">
        <v>751.12</v>
      </c>
      <c r="F3" s="27">
        <v>11.279199999999999</v>
      </c>
      <c r="G3" s="11">
        <f t="shared" ref="G3:G8" si="0">C3/F3*100</f>
        <v>88.658770125540826</v>
      </c>
    </row>
    <row r="4" spans="1:7" ht="15" customHeight="1" x14ac:dyDescent="0.25">
      <c r="A4" s="20" t="s">
        <v>27</v>
      </c>
      <c r="B4" s="24">
        <v>44610</v>
      </c>
      <c r="C4" s="19">
        <v>9.9</v>
      </c>
      <c r="D4" s="18">
        <v>10.9</v>
      </c>
      <c r="E4" s="6">
        <v>751.12</v>
      </c>
      <c r="F4" s="27">
        <v>11.305728</v>
      </c>
      <c r="G4" s="11">
        <f t="shared" si="0"/>
        <v>87.56623191359283</v>
      </c>
    </row>
    <row r="5" spans="1:7" ht="15" customHeight="1" x14ac:dyDescent="0.25">
      <c r="A5" s="20" t="s">
        <v>28</v>
      </c>
      <c r="B5" s="24">
        <v>44637</v>
      </c>
      <c r="C5" s="19">
        <v>10.1</v>
      </c>
      <c r="D5" s="18">
        <v>11.1</v>
      </c>
      <c r="E5" s="6">
        <v>751.12</v>
      </c>
      <c r="F5" s="27">
        <v>11.2532</v>
      </c>
      <c r="G5" s="11">
        <f t="shared" si="0"/>
        <v>89.752248249386852</v>
      </c>
    </row>
    <row r="6" spans="1:7" ht="15" customHeight="1" x14ac:dyDescent="0.25">
      <c r="A6" s="20" t="s">
        <v>29</v>
      </c>
      <c r="B6" s="24">
        <v>44671</v>
      </c>
      <c r="C6" s="19">
        <v>10</v>
      </c>
      <c r="D6" s="18">
        <v>11.5</v>
      </c>
      <c r="E6" s="6">
        <v>751.12</v>
      </c>
      <c r="F6" s="27">
        <v>10.279199999999999</v>
      </c>
      <c r="G6" s="11">
        <f t="shared" si="0"/>
        <v>97.28383531792359</v>
      </c>
    </row>
    <row r="7" spans="1:7" ht="15" customHeight="1" x14ac:dyDescent="0.25">
      <c r="A7" s="21" t="s">
        <v>30</v>
      </c>
      <c r="B7" s="24">
        <v>44699</v>
      </c>
      <c r="C7" s="19">
        <v>9.8000000000000007</v>
      </c>
      <c r="D7" s="18">
        <v>11.8</v>
      </c>
      <c r="E7" s="6">
        <v>751.12</v>
      </c>
      <c r="F7" s="27">
        <v>11.332255999999999</v>
      </c>
      <c r="G7" s="11">
        <f t="shared" si="0"/>
        <v>86.478808809119741</v>
      </c>
    </row>
    <row r="8" spans="1:7" ht="15" customHeight="1" x14ac:dyDescent="0.25">
      <c r="A8" s="20" t="s">
        <v>31</v>
      </c>
      <c r="B8" s="24">
        <v>44732</v>
      </c>
      <c r="C8" s="22">
        <v>9.6999999999999993</v>
      </c>
      <c r="D8" s="18">
        <v>12</v>
      </c>
      <c r="E8" s="6">
        <v>751.12</v>
      </c>
      <c r="F8" s="28">
        <v>11.358784</v>
      </c>
      <c r="G8" s="11">
        <f t="shared" si="0"/>
        <v>85.396464973715496</v>
      </c>
    </row>
    <row r="9" spans="1:7" ht="15" customHeight="1" x14ac:dyDescent="0.25">
      <c r="A9" s="20" t="s">
        <v>32</v>
      </c>
      <c r="B9" s="24">
        <v>44762</v>
      </c>
      <c r="C9" s="22">
        <v>9.6999999999999993</v>
      </c>
      <c r="D9" s="18">
        <v>11.9</v>
      </c>
      <c r="E9" s="6">
        <v>751.12</v>
      </c>
      <c r="F9" s="28">
        <v>11.358784</v>
      </c>
      <c r="G9" s="11">
        <f>C9/F9*100</f>
        <v>85.396464973715496</v>
      </c>
    </row>
    <row r="10" spans="1:7" ht="15" customHeight="1" x14ac:dyDescent="0.25">
      <c r="A10" s="20" t="s">
        <v>33</v>
      </c>
      <c r="B10" s="24">
        <v>44802</v>
      </c>
      <c r="C10" s="22">
        <v>9.5</v>
      </c>
      <c r="D10" s="18">
        <v>12.8</v>
      </c>
      <c r="E10" s="6">
        <v>751.12</v>
      </c>
      <c r="F10" s="28">
        <v>11.41184</v>
      </c>
      <c r="G10" s="11">
        <f t="shared" ref="G10:G14" si="1">C10/F10*100</f>
        <v>83.246873422690825</v>
      </c>
    </row>
    <row r="11" spans="1:7" ht="15" customHeight="1" x14ac:dyDescent="0.25">
      <c r="A11" s="20" t="s">
        <v>34</v>
      </c>
      <c r="B11" s="24">
        <v>44825</v>
      </c>
      <c r="C11" s="22">
        <v>9.8000000000000007</v>
      </c>
      <c r="D11" s="18">
        <v>11.9</v>
      </c>
      <c r="E11" s="6">
        <v>751.12</v>
      </c>
      <c r="F11" s="28">
        <v>11.332255999999999</v>
      </c>
      <c r="G11" s="11">
        <f t="shared" si="1"/>
        <v>86.478808809119741</v>
      </c>
    </row>
    <row r="12" spans="1:7" ht="15" customHeight="1" x14ac:dyDescent="0.25">
      <c r="A12" s="20" t="s">
        <v>35</v>
      </c>
      <c r="B12" s="24">
        <v>44853</v>
      </c>
      <c r="C12" s="19">
        <v>10.1</v>
      </c>
      <c r="D12" s="18">
        <v>11.5</v>
      </c>
      <c r="E12" s="6">
        <v>751.12</v>
      </c>
      <c r="F12" s="27">
        <v>11.2532</v>
      </c>
      <c r="G12" s="11">
        <f t="shared" si="1"/>
        <v>89.752248249386852</v>
      </c>
    </row>
    <row r="13" spans="1:7" ht="15" customHeight="1" x14ac:dyDescent="0.25">
      <c r="A13" s="20" t="s">
        <v>36</v>
      </c>
      <c r="B13" s="24">
        <v>44886</v>
      </c>
      <c r="C13" s="19">
        <v>9.9</v>
      </c>
      <c r="D13" s="18">
        <v>10.8</v>
      </c>
      <c r="E13" s="6">
        <v>751.12</v>
      </c>
      <c r="F13" s="27">
        <v>11.305728</v>
      </c>
      <c r="G13" s="11">
        <f t="shared" si="1"/>
        <v>87.56623191359283</v>
      </c>
    </row>
    <row r="14" spans="1:7" ht="15" customHeight="1" x14ac:dyDescent="0.25">
      <c r="A14" s="20" t="s">
        <v>37</v>
      </c>
      <c r="B14" s="24">
        <v>44914</v>
      </c>
      <c r="C14" s="19">
        <v>10</v>
      </c>
      <c r="D14" s="18">
        <v>10.199999999999999</v>
      </c>
      <c r="E14" s="6">
        <v>751.12</v>
      </c>
      <c r="F14" s="27">
        <v>10.279199999999999</v>
      </c>
      <c r="G14" s="11">
        <f t="shared" si="1"/>
        <v>97.28383531792359</v>
      </c>
    </row>
    <row r="15" spans="1:7" ht="15" customHeight="1" thickBot="1" x14ac:dyDescent="0.3">
      <c r="A15" s="23"/>
      <c r="B15" s="7"/>
      <c r="C15" s="8"/>
      <c r="D15" s="8"/>
      <c r="E15" s="9"/>
      <c r="F15" s="9"/>
      <c r="G15" s="10"/>
    </row>
    <row r="17" spans="1:7" ht="30.75" customHeight="1" x14ac:dyDescent="0.25">
      <c r="A17" s="60" t="s">
        <v>38</v>
      </c>
      <c r="B17" s="60"/>
      <c r="C17" s="60"/>
      <c r="D17" s="60"/>
      <c r="E17" s="60"/>
      <c r="F17" s="60"/>
      <c r="G17" s="60"/>
    </row>
    <row r="18" spans="1:7" x14ac:dyDescent="0.25">
      <c r="A18" t="s">
        <v>42</v>
      </c>
    </row>
    <row r="19" spans="1:7" ht="17.25" x14ac:dyDescent="0.25">
      <c r="A19" t="s">
        <v>43</v>
      </c>
    </row>
    <row r="21" spans="1:7" x14ac:dyDescent="0.25">
      <c r="A21" t="s">
        <v>47</v>
      </c>
    </row>
    <row r="22" spans="1:7" x14ac:dyDescent="0.25">
      <c r="B22" s="25" t="s">
        <v>39</v>
      </c>
      <c r="C22" s="25" t="s">
        <v>44</v>
      </c>
      <c r="D22" s="25" t="s">
        <v>45</v>
      </c>
      <c r="E22" s="25" t="s">
        <v>46</v>
      </c>
      <c r="F22" s="52" t="s">
        <v>50</v>
      </c>
    </row>
    <row r="23" spans="1:7" ht="30" x14ac:dyDescent="0.25">
      <c r="A23" s="26" t="s">
        <v>40</v>
      </c>
      <c r="B23">
        <v>9</v>
      </c>
      <c r="C23">
        <v>11.62</v>
      </c>
      <c r="D23">
        <v>11.46</v>
      </c>
      <c r="E23">
        <f>D23+((C23-D23)/10*5.28)</f>
        <v>11.54448</v>
      </c>
      <c r="F23" s="50">
        <f>E23-(E23-E24)/10*((B25-B23)*10)</f>
        <v>11.41184</v>
      </c>
    </row>
    <row r="24" spans="1:7" ht="30" x14ac:dyDescent="0.25">
      <c r="A24" s="26" t="s">
        <v>41</v>
      </c>
      <c r="B24">
        <v>10</v>
      </c>
      <c r="C24">
        <v>11.35</v>
      </c>
      <c r="D24">
        <v>11.2</v>
      </c>
      <c r="E24">
        <f>D24+((C24-D24)/10*5.28)</f>
        <v>11.279199999999999</v>
      </c>
    </row>
    <row r="25" spans="1:7" ht="45" x14ac:dyDescent="0.25">
      <c r="A25" s="53" t="s">
        <v>49</v>
      </c>
      <c r="B25" s="51">
        <v>9.5</v>
      </c>
    </row>
    <row r="26" spans="1:7" ht="30" x14ac:dyDescent="0.25">
      <c r="A26" s="26" t="s">
        <v>40</v>
      </c>
      <c r="B26">
        <v>10</v>
      </c>
      <c r="C26">
        <v>11.35</v>
      </c>
      <c r="D26">
        <v>11.2</v>
      </c>
      <c r="E26">
        <f>D26+((C26-D26)/10*5.28)</f>
        <v>11.279199999999999</v>
      </c>
      <c r="F26" s="50">
        <f>E26-(E26-E27)/10*((B28-B26)*10)</f>
        <v>11.279199999999999</v>
      </c>
    </row>
    <row r="27" spans="1:7" ht="30" x14ac:dyDescent="0.25">
      <c r="A27" s="26" t="s">
        <v>41</v>
      </c>
      <c r="B27">
        <v>11</v>
      </c>
      <c r="C27">
        <v>11.09</v>
      </c>
      <c r="D27">
        <v>10.94</v>
      </c>
      <c r="E27">
        <f>D27+((C27-D27)/10*5.28)</f>
        <v>11.0192</v>
      </c>
    </row>
    <row r="28" spans="1:7" ht="45" x14ac:dyDescent="0.25">
      <c r="A28" s="53" t="s">
        <v>49</v>
      </c>
      <c r="B28" s="51">
        <v>10</v>
      </c>
    </row>
    <row r="29" spans="1:7" ht="30" x14ac:dyDescent="0.25">
      <c r="A29" s="26" t="s">
        <v>40</v>
      </c>
      <c r="B29">
        <v>11</v>
      </c>
      <c r="C29">
        <v>11.09</v>
      </c>
      <c r="D29">
        <v>10.94</v>
      </c>
      <c r="E29">
        <f>D29+((C29-D29)/10*5.28)</f>
        <v>11.0192</v>
      </c>
      <c r="F29" s="50">
        <f>E29-(E29-E30)/10*((B31-B29)*10)</f>
        <v>10.872032000000001</v>
      </c>
    </row>
    <row r="30" spans="1:7" ht="30" x14ac:dyDescent="0.25">
      <c r="A30" s="26" t="s">
        <v>41</v>
      </c>
      <c r="B30">
        <v>12</v>
      </c>
      <c r="C30">
        <v>10.84</v>
      </c>
      <c r="D30">
        <v>10.7</v>
      </c>
      <c r="E30">
        <f>D30+((C30-D30)/10*5.28)</f>
        <v>10.77392</v>
      </c>
    </row>
    <row r="31" spans="1:7" ht="45" x14ac:dyDescent="0.25">
      <c r="A31" s="53" t="s">
        <v>49</v>
      </c>
      <c r="B31" s="51">
        <v>11.6</v>
      </c>
    </row>
    <row r="33" spans="1:6" ht="30" x14ac:dyDescent="0.25">
      <c r="A33" s="26" t="s">
        <v>40</v>
      </c>
      <c r="B33">
        <v>12</v>
      </c>
      <c r="C33">
        <v>10.84</v>
      </c>
      <c r="D33">
        <v>10.7</v>
      </c>
      <c r="E33">
        <f>D33+((C33-D33)/10*5.28)</f>
        <v>10.77392</v>
      </c>
      <c r="F33" s="50">
        <f>E33-(E33-E34)/10*((B35-B33)*10)</f>
        <v>10.77392</v>
      </c>
    </row>
    <row r="34" spans="1:6" ht="30" x14ac:dyDescent="0.25">
      <c r="A34" s="26" t="s">
        <v>41</v>
      </c>
      <c r="B34">
        <v>13</v>
      </c>
      <c r="C34">
        <v>10.6</v>
      </c>
      <c r="D34">
        <v>10.46</v>
      </c>
      <c r="E34">
        <f>D34+((C34-D34)/10*5.28)</f>
        <v>10.53392</v>
      </c>
    </row>
    <row r="35" spans="1:6" ht="45" x14ac:dyDescent="0.25">
      <c r="A35" s="53" t="s">
        <v>49</v>
      </c>
      <c r="B35" s="51">
        <v>12</v>
      </c>
    </row>
  </sheetData>
  <mergeCells count="2">
    <mergeCell ref="A1:G1"/>
    <mergeCell ref="A17:G17"/>
  </mergeCells>
  <pageMargins left="0.7" right="0.7" top="0.75" bottom="0.75" header="0.3" footer="0.3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17"/>
  <sheetViews>
    <sheetView zoomScaleNormal="100" workbookViewId="0">
      <selection activeCell="F9" sqref="F9"/>
    </sheetView>
  </sheetViews>
  <sheetFormatPr defaultRowHeight="15" x14ac:dyDescent="0.25"/>
  <cols>
    <col min="1" max="7" width="25.7109375" customWidth="1"/>
  </cols>
  <sheetData>
    <row r="1" spans="1:7" ht="42" customHeight="1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44613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3">
        <v>7.7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2">
        <v>8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2">
        <v>2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2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0.13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2">
        <v>2.8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2">
        <v>0.01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39">
        <v>7.6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39">
        <v>18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39">
        <v>7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39">
        <v>16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0.1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0.21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39">
        <v>5.8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</sheetData>
  <mergeCells count="1">
    <mergeCell ref="A2:A17"/>
  </mergeCells>
  <pageMargins left="0.7" right="0.7" top="0.75" bottom="0.75" header="0.3" footer="0.3"/>
  <pageSetup paperSize="9" scale="5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7"/>
  <sheetViews>
    <sheetView zoomScaleNormal="100" workbookViewId="0">
      <selection activeCell="G10" sqref="G10"/>
    </sheetView>
  </sheetViews>
  <sheetFormatPr defaultRowHeight="15" x14ac:dyDescent="0.25"/>
  <cols>
    <col min="1" max="7" width="25.7109375" customWidth="1"/>
  </cols>
  <sheetData>
    <row r="1" spans="1:7" ht="42" customHeight="1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44641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7.7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12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3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0.19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2.8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0.05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7.7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14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14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0.28000000000000003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5.5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0.08</v>
      </c>
    </row>
  </sheetData>
  <mergeCells count="1">
    <mergeCell ref="A2:A17"/>
  </mergeCells>
  <pageMargins left="0.7" right="0.7" top="0.75" bottom="0.75" header="0.3" footer="0.3"/>
  <pageSetup paperSize="9" scale="5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7"/>
  <sheetViews>
    <sheetView zoomScaleNormal="100" workbookViewId="0">
      <selection activeCell="H13" sqref="H13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44670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7.6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9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4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0.16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2.7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0.06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7.75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19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17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5.5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0.08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17"/>
  <sheetViews>
    <sheetView zoomScaleNormal="100" workbookViewId="0">
      <selection activeCell="I15" sqref="I15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44704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7.7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5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1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0.16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3.2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0.02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7.5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17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15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0.26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5.6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7"/>
  <sheetViews>
    <sheetView zoomScaleNormal="100" workbookViewId="0">
      <selection activeCell="G17" sqref="G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44732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7.55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8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4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0.17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3.6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0.06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7.6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16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6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20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0.24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5.6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17"/>
  <sheetViews>
    <sheetView zoomScaleNormal="100" workbookViewId="0">
      <selection activeCell="G10" sqref="G10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44762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7.7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12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4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4">
        <v>0.2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4">
        <v>0.22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3.5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0.04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7.7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23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8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22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48">
        <v>0.26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5.5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7"/>
  <sheetViews>
    <sheetView zoomScaleNormal="100" workbookViewId="0">
      <selection activeCell="A2" sqref="A2:A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44802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7.7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15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4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0.19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3.6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0.08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7.59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26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8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24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0.26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5.8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18"/>
  <sheetViews>
    <sheetView zoomScaleNormal="100" workbookViewId="0">
      <selection activeCell="P17" sqref="P17"/>
    </sheetView>
  </sheetViews>
  <sheetFormatPr defaultRowHeight="15" x14ac:dyDescent="0.25"/>
  <cols>
    <col min="1" max="7" width="25.7109375" customWidth="1"/>
  </cols>
  <sheetData>
    <row r="1" spans="1:7" ht="41.25" thickBot="1" x14ac:dyDescent="0.3">
      <c r="A1" s="44" t="s">
        <v>0</v>
      </c>
      <c r="B1" s="45" t="s">
        <v>1</v>
      </c>
      <c r="C1" s="45" t="s">
        <v>2</v>
      </c>
      <c r="D1" s="45" t="s">
        <v>3</v>
      </c>
      <c r="E1" s="30" t="s">
        <v>4</v>
      </c>
      <c r="F1" s="30" t="s">
        <v>48</v>
      </c>
      <c r="G1" s="46" t="s">
        <v>5</v>
      </c>
    </row>
    <row r="2" spans="1:7" ht="15" customHeight="1" x14ac:dyDescent="0.25">
      <c r="A2" s="54">
        <v>44825</v>
      </c>
      <c r="B2" s="4" t="s">
        <v>6</v>
      </c>
      <c r="C2" s="5" t="s">
        <v>7</v>
      </c>
      <c r="D2" s="5" t="s">
        <v>8</v>
      </c>
      <c r="E2" s="6" t="s">
        <v>9</v>
      </c>
      <c r="F2" s="6" t="s">
        <v>9</v>
      </c>
      <c r="G2" s="35">
        <v>7.6</v>
      </c>
    </row>
    <row r="3" spans="1:7" ht="15" customHeight="1" x14ac:dyDescent="0.25">
      <c r="A3" s="55"/>
      <c r="B3" s="2" t="s">
        <v>10</v>
      </c>
      <c r="C3" s="1" t="s">
        <v>7</v>
      </c>
      <c r="D3" s="1" t="s">
        <v>8</v>
      </c>
      <c r="E3" s="3" t="s">
        <v>9</v>
      </c>
      <c r="F3" s="3" t="s">
        <v>9</v>
      </c>
      <c r="G3" s="34">
        <v>11</v>
      </c>
    </row>
    <row r="4" spans="1:7" ht="15" customHeight="1" x14ac:dyDescent="0.25">
      <c r="A4" s="55"/>
      <c r="B4" s="2" t="s">
        <v>11</v>
      </c>
      <c r="C4" s="1" t="s">
        <v>7</v>
      </c>
      <c r="D4" s="1" t="s">
        <v>8</v>
      </c>
      <c r="E4" s="3" t="s">
        <v>9</v>
      </c>
      <c r="F4" s="3" t="s">
        <v>9</v>
      </c>
      <c r="G4" s="34">
        <v>3</v>
      </c>
    </row>
    <row r="5" spans="1:7" ht="15" customHeight="1" x14ac:dyDescent="0.25">
      <c r="A5" s="55"/>
      <c r="B5" s="2" t="s">
        <v>12</v>
      </c>
      <c r="C5" s="1" t="s">
        <v>7</v>
      </c>
      <c r="D5" s="1" t="s">
        <v>8</v>
      </c>
      <c r="E5" s="3" t="s">
        <v>9</v>
      </c>
      <c r="F5" s="3" t="s">
        <v>9</v>
      </c>
      <c r="G5" s="34">
        <v>10</v>
      </c>
    </row>
    <row r="6" spans="1:7" ht="15" customHeight="1" x14ac:dyDescent="0.25">
      <c r="A6" s="55"/>
      <c r="B6" s="2" t="s">
        <v>13</v>
      </c>
      <c r="C6" s="1" t="s">
        <v>7</v>
      </c>
      <c r="D6" s="1" t="s">
        <v>8</v>
      </c>
      <c r="E6" s="3" t="s">
        <v>9</v>
      </c>
      <c r="F6" s="3" t="s">
        <v>9</v>
      </c>
      <c r="G6" s="32">
        <v>0.1</v>
      </c>
    </row>
    <row r="7" spans="1:7" ht="15" customHeight="1" x14ac:dyDescent="0.25">
      <c r="A7" s="55"/>
      <c r="B7" s="2" t="s">
        <v>14</v>
      </c>
      <c r="C7" s="1" t="s">
        <v>7</v>
      </c>
      <c r="D7" s="1" t="s">
        <v>8</v>
      </c>
      <c r="E7" s="3" t="s">
        <v>9</v>
      </c>
      <c r="F7" s="3" t="s">
        <v>9</v>
      </c>
      <c r="G7" s="32">
        <v>0.15</v>
      </c>
    </row>
    <row r="8" spans="1:7" ht="15" customHeight="1" x14ac:dyDescent="0.25">
      <c r="A8" s="55"/>
      <c r="B8" s="2" t="s">
        <v>15</v>
      </c>
      <c r="C8" s="1" t="s">
        <v>7</v>
      </c>
      <c r="D8" s="1" t="s">
        <v>8</v>
      </c>
      <c r="E8" s="3" t="s">
        <v>9</v>
      </c>
      <c r="F8" s="3" t="s">
        <v>9</v>
      </c>
      <c r="G8" s="34">
        <v>3.6</v>
      </c>
    </row>
    <row r="9" spans="1:7" ht="15" customHeight="1" x14ac:dyDescent="0.25">
      <c r="A9" s="55"/>
      <c r="B9" s="2" t="s">
        <v>16</v>
      </c>
      <c r="C9" s="1" t="s">
        <v>7</v>
      </c>
      <c r="D9" s="1" t="s">
        <v>8</v>
      </c>
      <c r="E9" s="3" t="s">
        <v>9</v>
      </c>
      <c r="F9" s="3" t="s">
        <v>9</v>
      </c>
      <c r="G9" s="34">
        <v>0.04</v>
      </c>
    </row>
    <row r="10" spans="1:7" ht="15" customHeight="1" x14ac:dyDescent="0.25">
      <c r="A10" s="55"/>
      <c r="B10" s="36" t="s">
        <v>6</v>
      </c>
      <c r="C10" s="37" t="s">
        <v>17</v>
      </c>
      <c r="D10" s="37" t="s">
        <v>8</v>
      </c>
      <c r="E10" s="38" t="s">
        <v>9</v>
      </c>
      <c r="F10" s="38" t="s">
        <v>9</v>
      </c>
      <c r="G10" s="47">
        <v>7.6</v>
      </c>
    </row>
    <row r="11" spans="1:7" ht="15" customHeight="1" x14ac:dyDescent="0.25">
      <c r="A11" s="55"/>
      <c r="B11" s="36" t="s">
        <v>10</v>
      </c>
      <c r="C11" s="37" t="s">
        <v>17</v>
      </c>
      <c r="D11" s="37" t="s">
        <v>8</v>
      </c>
      <c r="E11" s="38" t="s">
        <v>9</v>
      </c>
      <c r="F11" s="38" t="s">
        <v>9</v>
      </c>
      <c r="G11" s="47">
        <v>15</v>
      </c>
    </row>
    <row r="12" spans="1:7" ht="15" customHeight="1" x14ac:dyDescent="0.25">
      <c r="A12" s="55"/>
      <c r="B12" s="36" t="s">
        <v>11</v>
      </c>
      <c r="C12" s="37" t="s">
        <v>17</v>
      </c>
      <c r="D12" s="37" t="s">
        <v>8</v>
      </c>
      <c r="E12" s="38" t="s">
        <v>9</v>
      </c>
      <c r="F12" s="38" t="s">
        <v>9</v>
      </c>
      <c r="G12" s="47">
        <v>4</v>
      </c>
    </row>
    <row r="13" spans="1:7" ht="15" customHeight="1" x14ac:dyDescent="0.25">
      <c r="A13" s="55"/>
      <c r="B13" s="36" t="s">
        <v>12</v>
      </c>
      <c r="C13" s="37" t="s">
        <v>17</v>
      </c>
      <c r="D13" s="37" t="s">
        <v>8</v>
      </c>
      <c r="E13" s="38" t="s">
        <v>9</v>
      </c>
      <c r="F13" s="38" t="s">
        <v>9</v>
      </c>
      <c r="G13" s="47">
        <v>15</v>
      </c>
    </row>
    <row r="14" spans="1:7" ht="15" customHeight="1" x14ac:dyDescent="0.25">
      <c r="A14" s="55"/>
      <c r="B14" s="36" t="s">
        <v>13</v>
      </c>
      <c r="C14" s="37" t="s">
        <v>17</v>
      </c>
      <c r="D14" s="37" t="s">
        <v>8</v>
      </c>
      <c r="E14" s="38" t="s">
        <v>9</v>
      </c>
      <c r="F14" s="38" t="s">
        <v>9</v>
      </c>
      <c r="G14" s="39">
        <v>0.2</v>
      </c>
    </row>
    <row r="15" spans="1:7" ht="15" customHeight="1" x14ac:dyDescent="0.25">
      <c r="A15" s="55"/>
      <c r="B15" s="36" t="s">
        <v>14</v>
      </c>
      <c r="C15" s="37" t="s">
        <v>17</v>
      </c>
      <c r="D15" s="37" t="s">
        <v>8</v>
      </c>
      <c r="E15" s="38" t="s">
        <v>9</v>
      </c>
      <c r="F15" s="38" t="s">
        <v>9</v>
      </c>
      <c r="G15" s="39">
        <v>0.23</v>
      </c>
    </row>
    <row r="16" spans="1:7" ht="15" customHeight="1" x14ac:dyDescent="0.25">
      <c r="A16" s="55"/>
      <c r="B16" s="36" t="s">
        <v>15</v>
      </c>
      <c r="C16" s="37" t="s">
        <v>17</v>
      </c>
      <c r="D16" s="37" t="s">
        <v>8</v>
      </c>
      <c r="E16" s="38" t="s">
        <v>9</v>
      </c>
      <c r="F16" s="38" t="s">
        <v>9</v>
      </c>
      <c r="G16" s="47">
        <v>5.7</v>
      </c>
    </row>
    <row r="17" spans="1:7" ht="15" customHeight="1" thickBot="1" x14ac:dyDescent="0.3">
      <c r="A17" s="56"/>
      <c r="B17" s="40" t="s">
        <v>16</v>
      </c>
      <c r="C17" s="41" t="s">
        <v>17</v>
      </c>
      <c r="D17" s="41" t="s">
        <v>8</v>
      </c>
      <c r="E17" s="42" t="s">
        <v>9</v>
      </c>
      <c r="F17" s="42" t="s">
        <v>9</v>
      </c>
      <c r="G17" s="43">
        <v>0.09</v>
      </c>
    </row>
    <row r="18" spans="1:7" x14ac:dyDescent="0.25">
      <c r="G18" s="49"/>
    </row>
  </sheetData>
  <mergeCells count="1">
    <mergeCell ref="A2:A17"/>
  </mergeCell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</vt:lpstr>
      <vt:lpstr>FEBBRAIO</vt:lpstr>
      <vt:lpstr>MARZO</vt:lpstr>
      <vt:lpstr>APRILE</vt:lpstr>
      <vt:lpstr>MAGGIO</vt:lpstr>
      <vt:lpstr>GIUGNO</vt:lpstr>
      <vt:lpstr>LUGLIO</vt:lpstr>
      <vt:lpstr>AGOSTO</vt:lpstr>
      <vt:lpstr>SETTEMBRE</vt:lpstr>
      <vt:lpstr>OTTOBRE</vt:lpstr>
      <vt:lpstr>NOVEMBRE</vt:lpstr>
      <vt:lpstr>DICEMBRE</vt:lpstr>
      <vt:lpstr>SATURAZIONE OSSIGENO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Pacioni</dc:creator>
  <cp:lastModifiedBy>Qualità</cp:lastModifiedBy>
  <cp:lastPrinted>2019-04-17T07:16:22Z</cp:lastPrinted>
  <dcterms:created xsi:type="dcterms:W3CDTF">2015-05-04T14:54:09Z</dcterms:created>
  <dcterms:modified xsi:type="dcterms:W3CDTF">2023-02-21T14:16:20Z</dcterms:modified>
</cp:coreProperties>
</file>