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L:\EREDE ROSSI\CERTIFICAZIONI E AUTOCONTROLLO\ASC\DATI\ACQUE\SEFRO\"/>
    </mc:Choice>
  </mc:AlternateContent>
  <xr:revisionPtr revIDLastSave="0" documentId="13_ncr:1_{AF89AE38-530E-4197-BF76-197C6D4EDCB0}" xr6:coauthVersionLast="47" xr6:coauthVersionMax="47" xr10:uidLastSave="{00000000-0000-0000-0000-000000000000}"/>
  <bookViews>
    <workbookView xWindow="-120" yWindow="-120" windowWidth="29040" windowHeight="15720" firstSheet="7" activeTab="12" xr2:uid="{00000000-000D-0000-FFFF-FFFF00000000}"/>
  </bookViews>
  <sheets>
    <sheet name="GENNAIO 2022" sheetId="1" r:id="rId1"/>
    <sheet name="FEBBRAIO 2022" sheetId="2" r:id="rId2"/>
    <sheet name="MARZO 2022" sheetId="3" r:id="rId3"/>
    <sheet name="APRILE 2022" sheetId="4" r:id="rId4"/>
    <sheet name="MAGGIO 2022" sheetId="6" r:id="rId5"/>
    <sheet name="GIUGNO 2022" sheetId="7" r:id="rId6"/>
    <sheet name="LUGLIO 2022" sheetId="8" r:id="rId7"/>
    <sheet name="AGOSTO 2022 " sheetId="9" r:id="rId8"/>
    <sheet name="SETTEMBRE 2022" sheetId="10" r:id="rId9"/>
    <sheet name="OTTOBRE 2022" sheetId="11" r:id="rId10"/>
    <sheet name="NOVEMBRE 2022" sheetId="12" r:id="rId11"/>
    <sheet name="DICEMBRE 2022" sheetId="13" r:id="rId12"/>
    <sheet name="SATURAZIONE OSSIGENO" sheetId="15" r:id="rId13"/>
    <sheet name="Foglio1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5" l="1"/>
  <c r="F29" i="15"/>
  <c r="F45" i="15"/>
  <c r="F41" i="15"/>
  <c r="F37" i="15"/>
  <c r="F25" i="15"/>
  <c r="G16" i="15" l="1"/>
  <c r="G15" i="15"/>
  <c r="G14" i="15"/>
  <c r="G13" i="15"/>
  <c r="G12" i="15"/>
  <c r="G11" i="15"/>
  <c r="G10" i="15"/>
  <c r="G9" i="15"/>
  <c r="G8" i="15"/>
  <c r="G7" i="15"/>
  <c r="G6" i="15"/>
  <c r="E46" i="15" l="1"/>
  <c r="E45" i="15"/>
  <c r="E42" i="15"/>
  <c r="E41" i="15"/>
  <c r="E38" i="15"/>
  <c r="E37" i="15"/>
  <c r="E34" i="15"/>
  <c r="E33" i="15"/>
  <c r="F33" i="15" s="1"/>
  <c r="E30" i="15"/>
  <c r="E29" i="15"/>
  <c r="E26" i="15"/>
  <c r="E25" i="15"/>
</calcChain>
</file>

<file path=xl/sharedStrings.xml><?xml version="1.0" encoding="utf-8"?>
<sst xmlns="http://schemas.openxmlformats.org/spreadsheetml/2006/main" count="1093" uniqueCount="53">
  <si>
    <t>DATE</t>
  </si>
  <si>
    <t>ANALYSIS</t>
  </si>
  <si>
    <t>LOCATION</t>
  </si>
  <si>
    <t>METHOD</t>
  </si>
  <si>
    <t>SAMPLING BY THIRD PARTY?</t>
  </si>
  <si>
    <t>ANALYSIS BY THIRD PARTY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</si>
  <si>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</si>
  <si>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</si>
  <si>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</si>
  <si>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</si>
  <si>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</si>
  <si>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</si>
  <si>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</si>
  <si>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</si>
  <si>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</si>
  <si>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</si>
  <si>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</si>
  <si>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</si>
  <si>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</si>
  <si>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SATURAZIONE MINIMA di OSSIGENO DISCIOLTO</t>
  </si>
  <si>
    <r>
      <t xml:space="preserve"> - criterio </t>
    </r>
    <r>
      <rPr>
        <b/>
        <sz val="24"/>
        <color theme="1"/>
        <rFont val="Calibri"/>
        <family val="2"/>
        <scheme val="minor"/>
      </rPr>
      <t>3.2.2 ASC</t>
    </r>
    <r>
      <rPr>
        <sz val="24"/>
        <color theme="1"/>
        <rFont val="Calibri"/>
        <family val="2"/>
        <scheme val="minor"/>
      </rPr>
      <t xml:space="preserve"> Freshwater trout Standard  (Appendix IIB) -</t>
    </r>
  </si>
  <si>
    <t>ACQUA IN USCITA VASCHE ALLEVAMENTO</t>
  </si>
  <si>
    <t>MESE</t>
  </si>
  <si>
    <t>DATA RILEVAZIONE</t>
  </si>
  <si>
    <t>OSSIGENO DISCIOLTO [mg/l]</t>
  </si>
  <si>
    <t>TEMPERATURA [°C]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</si>
  <si>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</si>
  <si>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</si>
  <si>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</si>
  <si>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</si>
  <si>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</si>
  <si>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</si>
  <si>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</si>
  <si>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</si>
  <si>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</si>
  <si>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</si>
  <si>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</si>
  <si>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</si>
  <si>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</si>
  <si>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</si>
  <si>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</si>
  <si>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La % di saturazione di OD (concentrazione di ossigeno disciolto; in inglese DO) è data dal rapporto, in % appunto, tra l'effettiva quantità di OD  e il massimo valore possibile in funzione della temperatura e dell'altitudine.</t>
  </si>
  <si>
    <t>Altitudine SEFRO= 500m.</t>
  </si>
  <si>
    <r>
      <t>Pressione in funzione dell'altitudine: p= 0,9877</t>
    </r>
    <r>
      <rPr>
        <vertAlign val="super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; dove P=pressione in atm - q=altitudine in centinaia di metri (nel caso di SEFRO q=5), da cui p=0,93999atm (714,39mm di Hg)</t>
    </r>
  </si>
  <si>
    <t>Dalla Tabella allegata  si ottengono i valori di saturazione di O2</t>
  </si>
  <si>
    <t>°C</t>
  </si>
  <si>
    <t>720mm</t>
  </si>
  <si>
    <t>710mm</t>
  </si>
  <si>
    <t>714,39mm</t>
  </si>
  <si>
    <t>temperatura più bassa</t>
  </si>
  <si>
    <t>temperatura più alta</t>
  </si>
  <si>
    <t>temperatura rilevata (input)</t>
  </si>
  <si>
    <t>valore saturazione (output)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</si>
</sst>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14" fontId="1" fillId="2" borderId="10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17" fontId="1" fillId="2" borderId="11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/>
    </xf>
    <xf numFmtId="2" fontId="2" fillId="6" borderId="4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11" fillId="7" borderId="0" xfId="0" applyFont="1" applyFill="1" applyAlignment="1">
      <alignment wrapText="1"/>
    </xf>
    <xf numFmtId="0" fontId="0" fillId="8" borderId="0" xfId="0" applyFill="1" applyAlignment="1">
      <alignment horizontal="center" wrapText="1"/>
    </xf>
    <xf numFmtId="2" fontId="9" fillId="0" borderId="5" xfId="0" applyNumberFormat="1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12" fillId="7" borderId="0" xfId="0" applyFont="1" applyFill="1"/>
    <xf numFmtId="0" fontId="13" fillId="8" borderId="0" xfId="0" applyFont="1" applyFill="1"/>
    <xf numFmtId="0" fontId="0" fillId="7" borderId="0" xfId="0" applyFill="1"/>
    <xf numFmtId="0" fontId="1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wrapText="1"/>
    </xf>
    <xf numFmtId="2" fontId="2" fillId="6" borderId="6" xfId="0" applyNumberFormat="1" applyFont="1" applyFill="1" applyBorder="1" applyAlignment="1">
      <alignment horizontal="center"/>
    </xf>
    <xf numFmtId="14" fontId="9" fillId="2" borderId="10" xfId="0" applyNumberFormat="1" applyFont="1" applyFill="1" applyBorder="1" applyAlignment="1">
      <alignment horizontal="center" vertical="center"/>
    </xf>
    <xf numFmtId="14" fontId="9" fillId="2" borderId="11" xfId="0" applyNumberFormat="1" applyFont="1" applyFill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>
      <selection activeCell="G2" sqref="G2:G17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28" t="s">
        <v>0</v>
      </c>
      <c r="B1" s="29" t="s">
        <v>1</v>
      </c>
      <c r="C1" s="29" t="s">
        <v>2</v>
      </c>
      <c r="D1" s="29" t="s">
        <v>3</v>
      </c>
      <c r="E1" s="30" t="s">
        <v>4</v>
      </c>
      <c r="F1" s="30" t="s">
        <v>5</v>
      </c>
      <c r="G1" s="31" t="s">
        <v>6</v>
      </c>
    </row>
    <row r="2" spans="1:7" ht="15" customHeight="1" x14ac:dyDescent="0.25">
      <c r="A2" s="53">
        <v>44572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7.3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3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0.1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7.0000000000000007E-2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0.7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0.1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2">
        <v>7.4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16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5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10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0.2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0.19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1.6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0.1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7"/>
  <sheetViews>
    <sheetView workbookViewId="0">
      <selection activeCell="G2" sqref="G2:G17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6" t="s">
        <v>4</v>
      </c>
      <c r="F1" s="16" t="s">
        <v>5</v>
      </c>
      <c r="G1" s="11" t="s">
        <v>6</v>
      </c>
    </row>
    <row r="2" spans="1:7" ht="15" customHeight="1" x14ac:dyDescent="0.25">
      <c r="A2" s="53">
        <v>44862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7.2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6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0.1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0.08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0.5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0.1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7.3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18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5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15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0.2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0.21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1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0.2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7"/>
  <sheetViews>
    <sheetView workbookViewId="0">
      <selection activeCell="J17" sqref="J17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6" t="s">
        <v>4</v>
      </c>
      <c r="F1" s="16" t="s">
        <v>5</v>
      </c>
      <c r="G1" s="11" t="s">
        <v>6</v>
      </c>
    </row>
    <row r="2" spans="1:7" ht="15" customHeight="1" x14ac:dyDescent="0.25">
      <c r="A2" s="53">
        <v>44873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8.5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10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15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1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0.06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2.2999999999999998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0.03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7.9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10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5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15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1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0.06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2.2999999999999998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0.12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7"/>
  <sheetViews>
    <sheetView workbookViewId="0">
      <selection activeCell="F32" sqref="F32"/>
    </sheetView>
  </sheetViews>
  <sheetFormatPr defaultRowHeight="15" x14ac:dyDescent="0.25"/>
  <cols>
    <col min="1" max="1" width="23.42578125" customWidth="1"/>
    <col min="2" max="2" width="17.42578125" customWidth="1"/>
    <col min="3" max="3" width="21.7109375" customWidth="1"/>
    <col min="4" max="4" width="21.28515625" customWidth="1"/>
    <col min="5" max="5" width="47.5703125" customWidth="1"/>
    <col min="6" max="6" width="41.7109375" customWidth="1"/>
    <col min="7" max="7" width="21.7109375" customWidth="1"/>
  </cols>
  <sheetData>
    <row r="1" spans="1:7" ht="21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</row>
    <row r="2" spans="1:7" ht="15" customHeight="1" x14ac:dyDescent="0.25">
      <c r="A2" s="53">
        <v>44180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7.25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8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0.1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0.02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1.5</v>
      </c>
    </row>
    <row r="9" spans="1:7" ht="15" customHeight="1" x14ac:dyDescent="0.25">
      <c r="A9" s="54"/>
      <c r="B9" s="3" t="s">
        <v>17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0.1</v>
      </c>
    </row>
    <row r="10" spans="1:7" ht="15" customHeight="1" x14ac:dyDescent="0.25">
      <c r="A10" s="54"/>
      <c r="B10" s="32" t="s">
        <v>7</v>
      </c>
      <c r="C10" s="33" t="s">
        <v>18</v>
      </c>
      <c r="D10" s="33" t="s">
        <v>9</v>
      </c>
      <c r="E10" s="34" t="s">
        <v>10</v>
      </c>
      <c r="F10" s="34" t="s">
        <v>10</v>
      </c>
      <c r="G10" s="40">
        <v>7.23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11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5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6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0.1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0.04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1.7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0.1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7"/>
  <sheetViews>
    <sheetView tabSelected="1" topLeftCell="A25" workbookViewId="0">
      <selection activeCell="N20" sqref="N20"/>
    </sheetView>
  </sheetViews>
  <sheetFormatPr defaultRowHeight="15" x14ac:dyDescent="0.25"/>
  <cols>
    <col min="1" max="1" width="18.140625" customWidth="1"/>
    <col min="2" max="2" width="22" customWidth="1"/>
    <col min="3" max="3" width="17.7109375" customWidth="1"/>
    <col min="4" max="4" width="24" customWidth="1"/>
    <col min="5" max="5" width="19.85546875" customWidth="1"/>
    <col min="6" max="6" width="18.140625" customWidth="1"/>
    <col min="7" max="7" width="29.42578125" customWidth="1"/>
  </cols>
  <sheetData>
    <row r="1" spans="1:7" ht="24.95" customHeight="1" x14ac:dyDescent="0.25">
      <c r="A1" s="56" t="s">
        <v>19</v>
      </c>
      <c r="B1" s="57"/>
      <c r="C1" s="57"/>
      <c r="D1" s="57"/>
      <c r="E1" s="57"/>
      <c r="F1" s="57"/>
      <c r="G1" s="58"/>
    </row>
    <row r="2" spans="1:7" ht="24.95" customHeight="1" thickBot="1" x14ac:dyDescent="0.3">
      <c r="A2" s="59" t="s">
        <v>20</v>
      </c>
      <c r="B2" s="60"/>
      <c r="C2" s="60"/>
      <c r="D2" s="60"/>
      <c r="E2" s="60"/>
      <c r="F2" s="60"/>
      <c r="G2" s="61"/>
    </row>
    <row r="3" spans="1:7" ht="21" thickBot="1" x14ac:dyDescent="0.35">
      <c r="A3" s="62" t="s">
        <v>21</v>
      </c>
      <c r="B3" s="63"/>
      <c r="C3" s="63"/>
      <c r="D3" s="63"/>
      <c r="E3" s="63"/>
      <c r="F3" s="63"/>
      <c r="G3" s="64"/>
    </row>
    <row r="4" spans="1:7" ht="92.25" customHeight="1" thickBot="1" x14ac:dyDescent="0.3">
      <c r="A4" s="28" t="s">
        <v>22</v>
      </c>
      <c r="B4" s="30" t="s">
        <v>23</v>
      </c>
      <c r="C4" s="30" t="s">
        <v>24</v>
      </c>
      <c r="D4" s="30" t="s">
        <v>25</v>
      </c>
      <c r="E4" s="30" t="s">
        <v>26</v>
      </c>
      <c r="F4" s="30" t="s">
        <v>27</v>
      </c>
      <c r="G4" s="44" t="s">
        <v>28</v>
      </c>
    </row>
    <row r="5" spans="1:7" ht="15" customHeight="1" x14ac:dyDescent="0.25">
      <c r="A5" s="17" t="s">
        <v>29</v>
      </c>
      <c r="B5" s="18">
        <v>44572</v>
      </c>
      <c r="C5" s="19">
        <v>10.1</v>
      </c>
      <c r="D5" s="20">
        <v>9.5</v>
      </c>
      <c r="E5" s="7">
        <v>714.39</v>
      </c>
      <c r="F5" s="43">
        <v>10.793044999999999</v>
      </c>
      <c r="G5" s="8">
        <f>C5/F5*100</f>
        <v>93.57878152087757</v>
      </c>
    </row>
    <row r="6" spans="1:7" ht="15" customHeight="1" x14ac:dyDescent="0.25">
      <c r="A6" s="21" t="s">
        <v>30</v>
      </c>
      <c r="B6" s="22">
        <v>44600</v>
      </c>
      <c r="C6" s="19">
        <v>10.199999999999999</v>
      </c>
      <c r="D6" s="20">
        <v>9.1999999999999993</v>
      </c>
      <c r="E6" s="7">
        <v>714.39</v>
      </c>
      <c r="F6" s="43">
        <v>10.869362000000001</v>
      </c>
      <c r="G6" s="8">
        <f t="shared" ref="G6:G16" si="0">C6/F6*100</f>
        <v>93.841754465441468</v>
      </c>
    </row>
    <row r="7" spans="1:7" ht="15" customHeight="1" x14ac:dyDescent="0.25">
      <c r="A7" s="21" t="s">
        <v>31</v>
      </c>
      <c r="B7" s="22">
        <v>44650</v>
      </c>
      <c r="C7" s="19">
        <v>10</v>
      </c>
      <c r="D7" s="20">
        <v>9.4</v>
      </c>
      <c r="E7" s="7">
        <v>714.39</v>
      </c>
      <c r="F7" s="43">
        <v>10.818484</v>
      </c>
      <c r="G7" s="8">
        <f t="shared" si="0"/>
        <v>92.434392840993254</v>
      </c>
    </row>
    <row r="8" spans="1:7" ht="15" customHeight="1" x14ac:dyDescent="0.25">
      <c r="A8" s="21" t="s">
        <v>32</v>
      </c>
      <c r="B8" s="22">
        <v>44670</v>
      </c>
      <c r="C8" s="19">
        <v>10</v>
      </c>
      <c r="D8" s="20">
        <v>9.8000000000000007</v>
      </c>
      <c r="E8" s="7">
        <v>714.39</v>
      </c>
      <c r="F8" s="43">
        <v>10.716728</v>
      </c>
      <c r="G8" s="8">
        <f t="shared" si="0"/>
        <v>93.312063159576326</v>
      </c>
    </row>
    <row r="9" spans="1:7" ht="15" customHeight="1" x14ac:dyDescent="0.25">
      <c r="A9" s="23" t="s">
        <v>33</v>
      </c>
      <c r="B9" s="22">
        <v>44698</v>
      </c>
      <c r="C9" s="19">
        <v>10.1</v>
      </c>
      <c r="D9" s="20">
        <v>10.199999999999999</v>
      </c>
      <c r="E9" s="7">
        <v>714.39</v>
      </c>
      <c r="F9" s="43">
        <v>10.617850000000001</v>
      </c>
      <c r="G9" s="8">
        <f t="shared" si="0"/>
        <v>95.122835602311198</v>
      </c>
    </row>
    <row r="10" spans="1:7" ht="15" customHeight="1" x14ac:dyDescent="0.25">
      <c r="A10" s="21" t="s">
        <v>34</v>
      </c>
      <c r="B10" s="22">
        <v>44726</v>
      </c>
      <c r="C10" s="24">
        <v>9.9</v>
      </c>
      <c r="D10" s="20">
        <v>11.8</v>
      </c>
      <c r="E10" s="7">
        <v>714.39</v>
      </c>
      <c r="F10" s="43">
        <v>10.238338000000001</v>
      </c>
      <c r="G10" s="8">
        <f t="shared" si="0"/>
        <v>96.695381613695503</v>
      </c>
    </row>
    <row r="11" spans="1:7" ht="15" customHeight="1" x14ac:dyDescent="0.25">
      <c r="A11" s="21" t="s">
        <v>35</v>
      </c>
      <c r="B11" s="22">
        <v>44769</v>
      </c>
      <c r="C11" s="24">
        <v>9.8000000000000007</v>
      </c>
      <c r="D11" s="20">
        <v>12</v>
      </c>
      <c r="E11" s="7">
        <v>714.39</v>
      </c>
      <c r="F11" s="43">
        <v>10.191459999999999</v>
      </c>
      <c r="G11" s="8">
        <f t="shared" si="0"/>
        <v>96.158940917199317</v>
      </c>
    </row>
    <row r="12" spans="1:7" ht="15" customHeight="1" x14ac:dyDescent="0.25">
      <c r="A12" s="21" t="s">
        <v>36</v>
      </c>
      <c r="B12" s="22">
        <v>44782</v>
      </c>
      <c r="C12" s="24">
        <v>9.8000000000000007</v>
      </c>
      <c r="D12" s="20">
        <v>12.9</v>
      </c>
      <c r="E12" s="7">
        <v>714.39</v>
      </c>
      <c r="F12" s="43">
        <v>9.9614600000000006</v>
      </c>
      <c r="G12" s="8">
        <f t="shared" si="0"/>
        <v>98.379153256651136</v>
      </c>
    </row>
    <row r="13" spans="1:7" ht="15" customHeight="1" x14ac:dyDescent="0.25">
      <c r="A13" s="21" t="s">
        <v>37</v>
      </c>
      <c r="B13" s="22">
        <v>44824</v>
      </c>
      <c r="C13" s="24">
        <v>9.6999999999999993</v>
      </c>
      <c r="D13" s="20">
        <v>13.1</v>
      </c>
      <c r="E13" s="7">
        <v>714.39</v>
      </c>
      <c r="F13" s="43">
        <v>9.9404599999999999</v>
      </c>
      <c r="G13" s="8">
        <f t="shared" si="0"/>
        <v>97.58099725767218</v>
      </c>
    </row>
    <row r="14" spans="1:7" ht="15" customHeight="1" x14ac:dyDescent="0.25">
      <c r="A14" s="21" t="s">
        <v>38</v>
      </c>
      <c r="B14" s="22">
        <v>44862</v>
      </c>
      <c r="C14" s="19">
        <v>10</v>
      </c>
      <c r="D14" s="20">
        <v>11.7</v>
      </c>
      <c r="E14" s="7">
        <v>714.39</v>
      </c>
      <c r="F14" s="43">
        <v>10.261777</v>
      </c>
      <c r="G14" s="8">
        <f t="shared" si="0"/>
        <v>97.449009075133858</v>
      </c>
    </row>
    <row r="15" spans="1:7" ht="15" customHeight="1" x14ac:dyDescent="0.25">
      <c r="A15" s="21" t="s">
        <v>39</v>
      </c>
      <c r="B15" s="22">
        <v>44873</v>
      </c>
      <c r="C15" s="19">
        <v>9.9</v>
      </c>
      <c r="D15" s="20">
        <v>11.5</v>
      </c>
      <c r="E15" s="7">
        <v>714.39</v>
      </c>
      <c r="F15" s="43">
        <v>10.308655</v>
      </c>
      <c r="G15" s="8">
        <f t="shared" si="0"/>
        <v>96.035806805058471</v>
      </c>
    </row>
    <row r="16" spans="1:7" ht="15" customHeight="1" x14ac:dyDescent="0.25">
      <c r="A16" s="21" t="s">
        <v>40</v>
      </c>
      <c r="B16" s="22">
        <v>44910</v>
      </c>
      <c r="C16" s="19">
        <v>10.3</v>
      </c>
      <c r="D16" s="20">
        <v>9.9</v>
      </c>
      <c r="E16" s="7">
        <v>714.39</v>
      </c>
      <c r="F16" s="43">
        <v>10.691288999999999</v>
      </c>
      <c r="G16" s="8">
        <f t="shared" si="0"/>
        <v>96.340113900204187</v>
      </c>
    </row>
    <row r="17" spans="1:7" ht="15" customHeight="1" thickBot="1" x14ac:dyDescent="0.3">
      <c r="A17" s="25"/>
      <c r="B17" s="12"/>
      <c r="C17" s="13"/>
      <c r="D17" s="13"/>
      <c r="E17" s="14"/>
      <c r="F17" s="14"/>
      <c r="G17" s="15"/>
    </row>
    <row r="19" spans="1:7" ht="30.75" customHeight="1" x14ac:dyDescent="0.25">
      <c r="A19" s="65" t="s">
        <v>41</v>
      </c>
      <c r="B19" s="65"/>
      <c r="C19" s="65"/>
      <c r="D19" s="65"/>
      <c r="E19" s="65"/>
      <c r="F19" s="65"/>
      <c r="G19" s="65"/>
    </row>
    <row r="20" spans="1:7" x14ac:dyDescent="0.25">
      <c r="A20" t="s">
        <v>42</v>
      </c>
    </row>
    <row r="21" spans="1:7" ht="17.25" x14ac:dyDescent="0.25">
      <c r="A21" t="s">
        <v>43</v>
      </c>
    </row>
    <row r="23" spans="1:7" x14ac:dyDescent="0.25">
      <c r="A23" t="s">
        <v>44</v>
      </c>
      <c r="F23" s="27"/>
    </row>
    <row r="24" spans="1:7" ht="30" x14ac:dyDescent="0.25">
      <c r="B24" s="26" t="s">
        <v>45</v>
      </c>
      <c r="C24" s="26" t="s">
        <v>46</v>
      </c>
      <c r="D24" s="26" t="s">
        <v>47</v>
      </c>
      <c r="E24" s="26" t="s">
        <v>48</v>
      </c>
      <c r="F24" s="42" t="s">
        <v>52</v>
      </c>
    </row>
    <row r="25" spans="1:7" ht="30" x14ac:dyDescent="0.25">
      <c r="A25" s="27" t="s">
        <v>49</v>
      </c>
      <c r="B25">
        <v>8</v>
      </c>
      <c r="C25">
        <v>11.27</v>
      </c>
      <c r="D25">
        <v>11.11</v>
      </c>
      <c r="E25">
        <f>D25+((C25-D25)/10*4.39)</f>
        <v>11.18024</v>
      </c>
      <c r="F25" s="46">
        <f>E25-(E25-E26)/10*((B27-B25)*10)</f>
        <v>11.050239999999999</v>
      </c>
    </row>
    <row r="26" spans="1:7" ht="30" x14ac:dyDescent="0.25">
      <c r="A26" s="27" t="s">
        <v>50</v>
      </c>
      <c r="B26">
        <v>9</v>
      </c>
      <c r="C26">
        <v>11.01</v>
      </c>
      <c r="D26">
        <v>10.85</v>
      </c>
      <c r="E26">
        <f>D26+((C26-D26)/10*4.39)</f>
        <v>10.92024</v>
      </c>
    </row>
    <row r="27" spans="1:7" ht="30" x14ac:dyDescent="0.25">
      <c r="A27" s="41" t="s">
        <v>51</v>
      </c>
      <c r="B27" s="47">
        <v>8.5</v>
      </c>
    </row>
    <row r="29" spans="1:7" ht="30" x14ac:dyDescent="0.25">
      <c r="A29" s="27" t="s">
        <v>49</v>
      </c>
      <c r="B29">
        <v>9</v>
      </c>
      <c r="C29">
        <v>11.01</v>
      </c>
      <c r="D29">
        <v>10.85</v>
      </c>
      <c r="E29">
        <f>D29+((C29-D29)/10*4.39)</f>
        <v>10.92024</v>
      </c>
      <c r="F29" s="46">
        <f>E29-(E29-E30)/10*((B31-B29)*10)</f>
        <v>10.691288999999999</v>
      </c>
    </row>
    <row r="30" spans="1:7" ht="30" x14ac:dyDescent="0.25">
      <c r="A30" s="27" t="s">
        <v>50</v>
      </c>
      <c r="B30">
        <v>10</v>
      </c>
      <c r="C30">
        <v>10.75</v>
      </c>
      <c r="D30">
        <v>10.6</v>
      </c>
      <c r="E30">
        <f>D30+((C30-D30)/10*4.39)</f>
        <v>10.665849999999999</v>
      </c>
    </row>
    <row r="31" spans="1:7" ht="30" x14ac:dyDescent="0.25">
      <c r="A31" s="41" t="s">
        <v>51</v>
      </c>
      <c r="B31" s="47">
        <v>9.9</v>
      </c>
    </row>
    <row r="33" spans="1:6" ht="30" x14ac:dyDescent="0.25">
      <c r="A33" s="27" t="s">
        <v>49</v>
      </c>
      <c r="B33">
        <v>10</v>
      </c>
      <c r="C33">
        <v>10.75</v>
      </c>
      <c r="D33">
        <v>10.6</v>
      </c>
      <c r="E33">
        <f>D33+((C33-D33)/10*4.39)</f>
        <v>10.665849999999999</v>
      </c>
      <c r="F33" s="46">
        <f>E33-(E33-E34)/10*((B35-B33)*10)</f>
        <v>10.617849999999999</v>
      </c>
    </row>
    <row r="34" spans="1:6" ht="30" x14ac:dyDescent="0.25">
      <c r="A34" s="27" t="s">
        <v>50</v>
      </c>
      <c r="B34">
        <v>11</v>
      </c>
      <c r="C34">
        <v>10.51</v>
      </c>
      <c r="D34">
        <v>10.36</v>
      </c>
      <c r="E34">
        <f>D34+((C34-D34)/10*4.39)</f>
        <v>10.425849999999999</v>
      </c>
    </row>
    <row r="35" spans="1:6" ht="30" x14ac:dyDescent="0.25">
      <c r="A35" s="41" t="s">
        <v>51</v>
      </c>
      <c r="B35" s="45">
        <v>10.199999999999999</v>
      </c>
    </row>
    <row r="37" spans="1:6" ht="30" x14ac:dyDescent="0.25">
      <c r="A37" s="27" t="s">
        <v>49</v>
      </c>
      <c r="B37">
        <v>11</v>
      </c>
      <c r="C37">
        <v>10.51</v>
      </c>
      <c r="D37">
        <v>10.36</v>
      </c>
      <c r="E37">
        <f>D37+((C37-D37)/10*4.39)</f>
        <v>10.425849999999999</v>
      </c>
      <c r="F37" s="46">
        <f>E37-(E37-E38)/10*((B39-B37)*10)</f>
        <v>10.308655</v>
      </c>
    </row>
    <row r="38" spans="1:6" ht="30" x14ac:dyDescent="0.25">
      <c r="A38" s="27" t="s">
        <v>50</v>
      </c>
      <c r="B38">
        <v>12</v>
      </c>
      <c r="C38">
        <v>10.27</v>
      </c>
      <c r="D38">
        <v>10.130000000000001</v>
      </c>
      <c r="E38">
        <f>D38+((C38-D38)/10*4.39)</f>
        <v>10.191460000000001</v>
      </c>
    </row>
    <row r="39" spans="1:6" ht="30" x14ac:dyDescent="0.25">
      <c r="A39" s="41" t="s">
        <v>51</v>
      </c>
      <c r="B39" s="47">
        <v>11.5</v>
      </c>
    </row>
    <row r="41" spans="1:6" ht="30" x14ac:dyDescent="0.25">
      <c r="A41" s="27" t="s">
        <v>49</v>
      </c>
      <c r="B41">
        <v>12</v>
      </c>
      <c r="C41">
        <v>10.27</v>
      </c>
      <c r="D41">
        <v>10.130000000000001</v>
      </c>
      <c r="E41">
        <f>D41+((C41-D41)/10*4.39)</f>
        <v>10.191460000000001</v>
      </c>
      <c r="F41" s="46">
        <f>E41-(E41-E42)/10*((B43-B41)*10)</f>
        <v>9.9614600000000006</v>
      </c>
    </row>
    <row r="42" spans="1:6" ht="30" x14ac:dyDescent="0.25">
      <c r="A42" s="27" t="s">
        <v>50</v>
      </c>
      <c r="B42">
        <v>13</v>
      </c>
      <c r="C42">
        <v>10.039999999999999</v>
      </c>
      <c r="D42">
        <v>9.9</v>
      </c>
      <c r="E42">
        <f>D42+((C42-D42)/10*4.39)</f>
        <v>9.9614600000000006</v>
      </c>
    </row>
    <row r="43" spans="1:6" ht="30" x14ac:dyDescent="0.25">
      <c r="A43" s="41" t="s">
        <v>51</v>
      </c>
      <c r="B43" s="47">
        <v>13</v>
      </c>
    </row>
    <row r="45" spans="1:6" ht="30" x14ac:dyDescent="0.25">
      <c r="A45" s="27" t="s">
        <v>49</v>
      </c>
      <c r="B45">
        <v>13</v>
      </c>
      <c r="C45">
        <v>10.039999999999999</v>
      </c>
      <c r="D45">
        <v>9.9</v>
      </c>
      <c r="E45">
        <f>D45+((C45-D45)/10*4.39)</f>
        <v>9.9614600000000006</v>
      </c>
      <c r="F45" s="46">
        <f>E45-(E45-E46)/10*((B47-B45)*10)</f>
        <v>9.9404599999999999</v>
      </c>
    </row>
    <row r="46" spans="1:6" ht="30" x14ac:dyDescent="0.25">
      <c r="A46" s="27" t="s">
        <v>50</v>
      </c>
      <c r="B46">
        <v>14</v>
      </c>
      <c r="C46">
        <v>9.83</v>
      </c>
      <c r="D46">
        <v>9.69</v>
      </c>
      <c r="E46">
        <f>D46+((C46-D46)/10*4.39)</f>
        <v>9.7514599999999998</v>
      </c>
    </row>
    <row r="47" spans="1:6" ht="30" x14ac:dyDescent="0.25">
      <c r="A47" s="41" t="s">
        <v>51</v>
      </c>
      <c r="B47" s="47">
        <v>13.1</v>
      </c>
    </row>
  </sheetData>
  <mergeCells count="4">
    <mergeCell ref="A1:G1"/>
    <mergeCell ref="A2:G2"/>
    <mergeCell ref="A3:G3"/>
    <mergeCell ref="A19:G1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H7" sqref="H7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6" t="s">
        <v>4</v>
      </c>
      <c r="F1" s="16" t="s">
        <v>5</v>
      </c>
      <c r="G1" s="11" t="s">
        <v>6</v>
      </c>
    </row>
    <row r="2" spans="1:7" ht="15" customHeight="1" x14ac:dyDescent="0.25">
      <c r="A2" s="53">
        <v>44600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7.3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4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0.09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7.0000000000000007E-2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2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0.1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7.4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16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5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10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0.2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0.19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1.6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0.1</v>
      </c>
    </row>
  </sheetData>
  <mergeCells count="1">
    <mergeCell ref="A2: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>
      <selection activeCell="D6" sqref="D6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6" t="s">
        <v>4</v>
      </c>
      <c r="F1" s="16" t="s">
        <v>5</v>
      </c>
      <c r="G1" s="11" t="s">
        <v>6</v>
      </c>
    </row>
    <row r="2" spans="1:7" ht="15" customHeight="1" x14ac:dyDescent="0.25">
      <c r="A2" s="53">
        <v>44650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8.3000000000000007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24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0.05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0.04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2.4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0.05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8.4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20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5.8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10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0.37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1.4999999999999999E-2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0.42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0.16</v>
      </c>
    </row>
  </sheetData>
  <mergeCells count="1">
    <mergeCell ref="A2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workbookViewId="0">
      <selection activeCell="F26" sqref="F26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6" t="s">
        <v>4</v>
      </c>
      <c r="F1" s="16" t="s">
        <v>5</v>
      </c>
      <c r="G1" s="11" t="s">
        <v>6</v>
      </c>
    </row>
    <row r="2" spans="1:7" ht="15" customHeight="1" x14ac:dyDescent="0.25">
      <c r="A2" s="53">
        <v>44670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7.2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4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0.1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0.08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0.7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0.1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7.3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14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5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9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0.2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0.23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1.4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0.1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M15" sqref="M15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6" t="s">
        <v>4</v>
      </c>
      <c r="F1" s="16" t="s">
        <v>5</v>
      </c>
      <c r="G1" s="11" t="s">
        <v>6</v>
      </c>
    </row>
    <row r="2" spans="1:7" ht="15" customHeight="1" x14ac:dyDescent="0.25">
      <c r="A2" s="53">
        <v>44698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7.3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6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0.1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0.11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0.6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0.1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7.3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19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5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19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0.2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0.28999999999999998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1.6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0.2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workbookViewId="0">
      <selection activeCell="E25" sqref="E25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6" t="s">
        <v>4</v>
      </c>
      <c r="F1" s="16" t="s">
        <v>5</v>
      </c>
      <c r="G1" s="11" t="s">
        <v>6</v>
      </c>
    </row>
    <row r="2" spans="1:7" ht="15" customHeight="1" x14ac:dyDescent="0.25">
      <c r="A2" s="53">
        <v>44726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7.35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8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0.1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0.6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0.6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0.1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7.4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21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6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16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0.2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0.24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1.8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0.2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workbookViewId="0">
      <selection activeCell="F29" sqref="F29"/>
    </sheetView>
  </sheetViews>
  <sheetFormatPr defaultRowHeight="15" x14ac:dyDescent="0.25"/>
  <cols>
    <col min="1" max="1" width="23.42578125" customWidth="1"/>
    <col min="2" max="2" width="17.42578125" customWidth="1"/>
    <col min="3" max="3" width="21.7109375" customWidth="1"/>
    <col min="4" max="4" width="21.28515625" customWidth="1"/>
    <col min="5" max="5" width="47.5703125" customWidth="1"/>
    <col min="6" max="6" width="41.7109375" customWidth="1"/>
    <col min="7" max="7" width="21.7109375" customWidth="1"/>
  </cols>
  <sheetData>
    <row r="1" spans="1:7" ht="21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</row>
    <row r="2" spans="1:7" ht="15" customHeight="1" x14ac:dyDescent="0.25">
      <c r="A2" s="53">
        <v>44769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8.3000000000000007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20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1.83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10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0.04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1.4999999999999999E-2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0.54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0.16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8.1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20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3.84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10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0.85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1.4999999999999999E-2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0.57999999999999996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0.16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7"/>
  <sheetViews>
    <sheetView workbookViewId="0">
      <selection activeCell="D26" sqref="D26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6" t="s">
        <v>4</v>
      </c>
      <c r="F1" s="16" t="s">
        <v>5</v>
      </c>
      <c r="G1" s="11" t="s">
        <v>6</v>
      </c>
    </row>
    <row r="2" spans="1:7" ht="15" customHeight="1" x14ac:dyDescent="0.25">
      <c r="A2" s="53">
        <v>44782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7.3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4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0.1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0.09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0.6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0.1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7.5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23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7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19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0.2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0.26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1.8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0.2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7"/>
  <sheetViews>
    <sheetView workbookViewId="0">
      <selection activeCell="I8" sqref="I8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9" t="s">
        <v>0</v>
      </c>
      <c r="B1" s="10" t="s">
        <v>1</v>
      </c>
      <c r="C1" s="10" t="s">
        <v>2</v>
      </c>
      <c r="D1" s="10" t="s">
        <v>3</v>
      </c>
      <c r="E1" s="16" t="s">
        <v>4</v>
      </c>
      <c r="F1" s="16" t="s">
        <v>5</v>
      </c>
      <c r="G1" s="11" t="s">
        <v>6</v>
      </c>
    </row>
    <row r="2" spans="1:7" ht="15" customHeight="1" x14ac:dyDescent="0.25">
      <c r="A2" s="53">
        <v>44824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7.2</v>
      </c>
    </row>
    <row r="3" spans="1:7" ht="15" customHeight="1" x14ac:dyDescent="0.25">
      <c r="A3" s="5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6</v>
      </c>
    </row>
    <row r="4" spans="1:7" ht="15" customHeight="1" x14ac:dyDescent="0.25">
      <c r="A4" s="5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5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5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0.1</v>
      </c>
    </row>
    <row r="7" spans="1:7" ht="15" customHeight="1" x14ac:dyDescent="0.25">
      <c r="A7" s="5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0.08</v>
      </c>
    </row>
    <row r="8" spans="1:7" ht="15" customHeight="1" x14ac:dyDescent="0.25">
      <c r="A8" s="5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0.5</v>
      </c>
    </row>
    <row r="9" spans="1:7" ht="15" customHeight="1" thickBot="1" x14ac:dyDescent="0.3">
      <c r="A9" s="54"/>
      <c r="B9" s="12" t="s">
        <v>17</v>
      </c>
      <c r="C9" s="13" t="s">
        <v>8</v>
      </c>
      <c r="D9" s="13" t="s">
        <v>9</v>
      </c>
      <c r="E9" s="14" t="s">
        <v>10</v>
      </c>
      <c r="F9" s="14" t="s">
        <v>10</v>
      </c>
      <c r="G9" s="15">
        <v>0.17</v>
      </c>
    </row>
    <row r="10" spans="1:7" ht="15" customHeight="1" x14ac:dyDescent="0.25">
      <c r="A10" s="54"/>
      <c r="B10" s="48" t="s">
        <v>7</v>
      </c>
      <c r="C10" s="49" t="s">
        <v>18</v>
      </c>
      <c r="D10" s="49" t="s">
        <v>9</v>
      </c>
      <c r="E10" s="50" t="s">
        <v>10</v>
      </c>
      <c r="F10" s="50" t="s">
        <v>10</v>
      </c>
      <c r="G10" s="51">
        <v>7.3</v>
      </c>
    </row>
    <row r="11" spans="1:7" ht="15" customHeight="1" x14ac:dyDescent="0.25">
      <c r="A11" s="54"/>
      <c r="B11" s="32" t="s">
        <v>11</v>
      </c>
      <c r="C11" s="33" t="s">
        <v>18</v>
      </c>
      <c r="D11" s="33" t="s">
        <v>9</v>
      </c>
      <c r="E11" s="34" t="s">
        <v>10</v>
      </c>
      <c r="F11" s="34" t="s">
        <v>10</v>
      </c>
      <c r="G11" s="35">
        <v>18</v>
      </c>
    </row>
    <row r="12" spans="1:7" ht="15" customHeight="1" x14ac:dyDescent="0.25">
      <c r="A12" s="54"/>
      <c r="B12" s="32" t="s">
        <v>12</v>
      </c>
      <c r="C12" s="33" t="s">
        <v>18</v>
      </c>
      <c r="D12" s="33" t="s">
        <v>9</v>
      </c>
      <c r="E12" s="34" t="s">
        <v>10</v>
      </c>
      <c r="F12" s="34" t="s">
        <v>10</v>
      </c>
      <c r="G12" s="35">
        <v>5</v>
      </c>
    </row>
    <row r="13" spans="1:7" ht="15" customHeight="1" x14ac:dyDescent="0.25">
      <c r="A13" s="54"/>
      <c r="B13" s="32" t="s">
        <v>13</v>
      </c>
      <c r="C13" s="33" t="s">
        <v>18</v>
      </c>
      <c r="D13" s="33" t="s">
        <v>9</v>
      </c>
      <c r="E13" s="34" t="s">
        <v>10</v>
      </c>
      <c r="F13" s="34" t="s">
        <v>10</v>
      </c>
      <c r="G13" s="35">
        <v>15</v>
      </c>
    </row>
    <row r="14" spans="1:7" ht="15" customHeight="1" x14ac:dyDescent="0.25">
      <c r="A14" s="54"/>
      <c r="B14" s="32" t="s">
        <v>14</v>
      </c>
      <c r="C14" s="33" t="s">
        <v>18</v>
      </c>
      <c r="D14" s="33" t="s">
        <v>9</v>
      </c>
      <c r="E14" s="34" t="s">
        <v>10</v>
      </c>
      <c r="F14" s="34" t="s">
        <v>10</v>
      </c>
      <c r="G14" s="35">
        <v>0.2</v>
      </c>
    </row>
    <row r="15" spans="1:7" ht="15" customHeight="1" x14ac:dyDescent="0.25">
      <c r="A15" s="54"/>
      <c r="B15" s="32" t="s">
        <v>15</v>
      </c>
      <c r="C15" s="33" t="s">
        <v>18</v>
      </c>
      <c r="D15" s="33" t="s">
        <v>9</v>
      </c>
      <c r="E15" s="34" t="s">
        <v>10</v>
      </c>
      <c r="F15" s="34" t="s">
        <v>10</v>
      </c>
      <c r="G15" s="35">
        <v>0.21</v>
      </c>
    </row>
    <row r="16" spans="1:7" ht="15" customHeight="1" x14ac:dyDescent="0.25">
      <c r="A16" s="54"/>
      <c r="B16" s="32" t="s">
        <v>16</v>
      </c>
      <c r="C16" s="33" t="s">
        <v>18</v>
      </c>
      <c r="D16" s="33" t="s">
        <v>9</v>
      </c>
      <c r="E16" s="34" t="s">
        <v>10</v>
      </c>
      <c r="F16" s="34" t="s">
        <v>10</v>
      </c>
      <c r="G16" s="35">
        <v>1</v>
      </c>
    </row>
    <row r="17" spans="1:7" ht="15" customHeight="1" thickBot="1" x14ac:dyDescent="0.3">
      <c r="A17" s="55"/>
      <c r="B17" s="36" t="s">
        <v>17</v>
      </c>
      <c r="C17" s="37" t="s">
        <v>18</v>
      </c>
      <c r="D17" s="37" t="s">
        <v>9</v>
      </c>
      <c r="E17" s="38" t="s">
        <v>10</v>
      </c>
      <c r="F17" s="38" t="s">
        <v>10</v>
      </c>
      <c r="G17" s="39">
        <v>0.04</v>
      </c>
    </row>
  </sheetData>
  <mergeCells count="1">
    <mergeCell ref="A2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GENNAIO 2022</vt:lpstr>
      <vt:lpstr>FEBBRAIO 2022</vt:lpstr>
      <vt:lpstr>MARZO 2022</vt:lpstr>
      <vt:lpstr>APRILE 2022</vt:lpstr>
      <vt:lpstr>MAGGIO 2022</vt:lpstr>
      <vt:lpstr>GIUGNO 2022</vt:lpstr>
      <vt:lpstr>LUGLIO 2022</vt:lpstr>
      <vt:lpstr>AGOSTO 2022 </vt:lpstr>
      <vt:lpstr>SETTEMBRE 2022</vt:lpstr>
      <vt:lpstr>OTTOBRE 2022</vt:lpstr>
      <vt:lpstr>NOVEMBRE 2022</vt:lpstr>
      <vt:lpstr>DICEMBRE 2022</vt:lpstr>
      <vt:lpstr>SATURAZIONE OSSIGENO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Qualità</cp:lastModifiedBy>
  <dcterms:created xsi:type="dcterms:W3CDTF">2015-05-04T14:54:09Z</dcterms:created>
  <dcterms:modified xsi:type="dcterms:W3CDTF">2023-01-20T08:52:03Z</dcterms:modified>
</cp:coreProperties>
</file>