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L:\EREDE ROSSI\CERTIFICAZIONI E AUTOCONTROLLO\ASC\ASC 2023\Monitoraggio acque\"/>
    </mc:Choice>
  </mc:AlternateContent>
  <xr:revisionPtr revIDLastSave="0" documentId="13_ncr:1_{660FAAEF-AA1C-42A8-8D3E-763EC44B5115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GENNAIO 2022" sheetId="1" r:id="rId1"/>
    <sheet name="FEBBRAIO 2022" sheetId="2" r:id="rId2"/>
    <sheet name="MARZO 2022" sheetId="3" r:id="rId3"/>
    <sheet name="APRILE 2022" sheetId="4" r:id="rId4"/>
    <sheet name="MAGGIO 2022" sheetId="6" r:id="rId5"/>
    <sheet name="GIUGNO 2022" sheetId="7" r:id="rId6"/>
    <sheet name="LUGLIO 2022" sheetId="8" r:id="rId7"/>
    <sheet name="AGOSTO 2022" sheetId="9" r:id="rId8"/>
    <sheet name="SETTEMBRE 2022" sheetId="10" r:id="rId9"/>
    <sheet name="OTTOBRE 2022" sheetId="11" r:id="rId10"/>
    <sheet name="NOVEMBRE 2022" sheetId="12" r:id="rId11"/>
    <sheet name="DICEMBRE 2022" sheetId="13" r:id="rId12"/>
    <sheet name="SATURAZIONE OSSIGENO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4" l="1"/>
  <c r="E45" i="14"/>
  <c r="E44" i="14"/>
  <c r="E41" i="14"/>
  <c r="E40" i="14"/>
  <c r="F40" i="14" s="1"/>
  <c r="E37" i="14"/>
  <c r="E36" i="14"/>
  <c r="F36" i="14" s="1"/>
  <c r="E33" i="14"/>
  <c r="E32" i="14"/>
  <c r="F32" i="14" s="1"/>
  <c r="E29" i="14"/>
  <c r="E28" i="14"/>
  <c r="F28" i="14" s="1"/>
  <c r="F44" i="14" l="1"/>
  <c r="E25" i="14"/>
  <c r="E24" i="14"/>
  <c r="F24" i="14" l="1"/>
  <c r="G15" i="14"/>
  <c r="G14" i="14"/>
  <c r="G13" i="14"/>
  <c r="G12" i="14"/>
  <c r="G11" i="14"/>
  <c r="G9" i="14"/>
  <c r="G8" i="14"/>
  <c r="G7" i="14"/>
  <c r="G6" i="14"/>
  <c r="G5" i="14"/>
  <c r="G4" i="14"/>
</calcChain>
</file>

<file path=xl/sharedStrings.xml><?xml version="1.0" encoding="utf-8"?>
<sst xmlns="http://schemas.openxmlformats.org/spreadsheetml/2006/main" count="1104" uniqueCount="54">
  <si>
    <t>DATE</t>
  </si>
  <si>
    <t>ANALYSIS</t>
  </si>
  <si>
    <t>LOCATION</t>
  </si>
  <si>
    <t>METHOD</t>
  </si>
  <si>
    <t>SAMPLING BY THIRD PARTY?</t>
  </si>
  <si>
    <t>ANALYSIS BY THIRD PARTY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</si>
  <si>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</si>
  <si>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</si>
  <si>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</si>
  <si>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</si>
  <si>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</si>
  <si>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</si>
  <si>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</si>
  <si>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</si>
  <si>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</si>
  <si>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</si>
  <si>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</si>
  <si>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</si>
  <si>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</si>
  <si>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</si>
  <si>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</si>
  <si>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</si>
  <si>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</si>
  <si>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</si>
  <si>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</si>
  <si>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</si>
  <si>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</si>
  <si>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</si>
  <si>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</si>
  <si>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</si>
  <si>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</si>
  <si>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</si>
  <si>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</si>
  <si>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</si>
  <si>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</si>
  <si>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</si>
  <si>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</si>
  <si>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</si>
  <si>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</si>
  <si>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Dalla Tabella allegata  si ottengono i valori di saturazione di O2</t>
  </si>
  <si>
    <t>Altitudine BISELLI= 490m.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</si>
  <si>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Biselli q=4,9), da cui p=0,9411atm (715,28mm di Hg)</t>
    </r>
  </si>
  <si>
    <t>°C</t>
  </si>
  <si>
    <t>720mm</t>
  </si>
  <si>
    <t>710mm</t>
  </si>
  <si>
    <t>valore saturazione</t>
  </si>
  <si>
    <t>temperatura più bassa</t>
  </si>
  <si>
    <t>temperatura più alta</t>
  </si>
  <si>
    <t>temperatura rilevata</t>
  </si>
  <si>
    <t>715,28mm</t>
  </si>
  <si>
    <t>TEMPERATURA [°C]</t>
  </si>
  <si>
    <r>
      <rPr>
        <b/>
        <sz val="24"/>
        <color theme="1"/>
        <rFont val="Calibri"/>
        <family val="2"/>
        <scheme val="minor"/>
      </rPr>
      <t xml:space="preserve">SATURAZIONE MINIMA di OSSIGENO DISCIOLTO                                                                         </t>
    </r>
    <r>
      <rPr>
        <b/>
        <sz val="24"/>
        <color rgb="FFFF0000"/>
        <rFont val="Calibri"/>
        <family val="2"/>
        <scheme val="minor"/>
      </rPr>
      <t>BISELLI - anno 2022 -</t>
    </r>
    <r>
      <rPr>
        <sz val="24"/>
        <color rgb="FFFF0000"/>
        <rFont val="Calibri"/>
        <family val="2"/>
        <scheme val="minor"/>
      </rPr>
      <t xml:space="preserve">  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       - criterio </t>
    </r>
    <r>
      <rPr>
        <b/>
        <sz val="24"/>
        <color theme="1"/>
        <rFont val="Calibri"/>
        <family val="2"/>
        <scheme val="minor"/>
      </rPr>
      <t>3.2.2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</si>
  <si>
    <r>
      <rPr>
        <b/>
        <sz val="24"/>
        <color theme="1"/>
        <rFont val="Calibri"/>
        <family val="2"/>
        <scheme val="minor"/>
      </rPr>
      <t>MONITORAGGIO QUALITA delle ACQUE                                                               BISELLI - anno 2022 -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         - criterio </t>
    </r>
    <r>
      <rPr>
        <b/>
        <sz val="24"/>
        <color theme="1"/>
        <rFont val="Calibri"/>
        <family val="2"/>
        <scheme val="minor"/>
      </rPr>
      <t>3.2.5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</si>
  <si>
    <r>
      <rPr>
        <b/>
        <sz val="24"/>
        <color theme="1"/>
        <rFont val="Calibri"/>
        <family val="2"/>
        <scheme val="minor"/>
      </rPr>
      <t xml:space="preserve">MONITORAGGIO QUALITA delle ACQUE                                                               </t>
    </r>
    <r>
      <rPr>
        <b/>
        <sz val="24"/>
        <color rgb="FFFF0000"/>
        <rFont val="Calibri"/>
        <family val="2"/>
        <scheme val="minor"/>
      </rPr>
      <t>BISELLI - anno 2022 -</t>
    </r>
    <r>
      <rPr>
        <sz val="24"/>
        <color rgb="FFFF0000"/>
        <rFont val="Calibri"/>
        <family val="2"/>
        <scheme val="minor"/>
      </rPr>
      <t xml:space="preserve"> 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        - criterio </t>
    </r>
    <r>
      <rPr>
        <b/>
        <sz val="24"/>
        <color theme="1"/>
        <rFont val="Calibri"/>
        <family val="2"/>
        <scheme val="minor"/>
      </rPr>
      <t>3.2.5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</si>
</sst>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7" fillId="0" borderId="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wrapText="1"/>
    </xf>
    <xf numFmtId="2" fontId="2" fillId="6" borderId="4" xfId="0" applyNumberFormat="1" applyFont="1" applyFill="1" applyBorder="1" applyAlignment="1">
      <alignment horizontal="center"/>
    </xf>
    <xf numFmtId="14" fontId="11" fillId="2" borderId="10" xfId="0" applyNumberFormat="1" applyFont="1" applyFill="1" applyBorder="1" applyAlignment="1">
      <alignment horizontal="center" vertical="center"/>
    </xf>
    <xf numFmtId="14" fontId="11" fillId="2" borderId="11" xfId="0" applyNumberFormat="1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="118" zoomScaleNormal="118" workbookViewId="0">
      <selection activeCell="F9" sqref="F9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44572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7.4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3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0.06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1.7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16">
        <v>7.45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15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3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11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0.12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1.7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"/>
  <sheetViews>
    <sheetView zoomScale="130" zoomScaleNormal="130" workbookViewId="0">
      <selection activeCell="G18" sqref="G18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44865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7.8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20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1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10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0.04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1.4999999999999999E-2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1.03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0.37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7.6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20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1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10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0.374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2.1600000000000001E-2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1.01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0.37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zoomScale="140" zoomScaleNormal="140" workbookViewId="0">
      <selection activeCell="G18" sqref="G18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44887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7.4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7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0.16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1.4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7.46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22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8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24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0.3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1.5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8"/>
  <sheetViews>
    <sheetView zoomScale="140" zoomScaleNormal="140" workbookViewId="0">
      <selection activeCell="F17" sqref="F17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32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44908</v>
      </c>
      <c r="B3" s="33" t="s">
        <v>7</v>
      </c>
      <c r="C3" s="34" t="s">
        <v>8</v>
      </c>
      <c r="D3" s="34" t="s">
        <v>9</v>
      </c>
      <c r="E3" s="35" t="s">
        <v>10</v>
      </c>
      <c r="F3" s="35" t="s">
        <v>10</v>
      </c>
      <c r="G3" s="36">
        <v>7.3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5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0.12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1.2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7.5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24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9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26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0.3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0.35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1.7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tabSelected="1" zoomScaleNormal="100" workbookViewId="0">
      <selection activeCell="G4" sqref="G4"/>
    </sheetView>
  </sheetViews>
  <sheetFormatPr defaultRowHeight="15" x14ac:dyDescent="0.25"/>
  <cols>
    <col min="1" max="1" width="13.5703125" customWidth="1"/>
    <col min="2" max="2" width="21" bestFit="1" customWidth="1"/>
    <col min="3" max="3" width="19.7109375" customWidth="1"/>
    <col min="4" max="4" width="24.42578125" bestFit="1" customWidth="1"/>
    <col min="5" max="5" width="26.7109375" customWidth="1"/>
    <col min="6" max="6" width="23.85546875" customWidth="1"/>
    <col min="7" max="7" width="24.42578125" customWidth="1"/>
  </cols>
  <sheetData>
    <row r="1" spans="1:7" ht="87.75" customHeight="1" thickBot="1" x14ac:dyDescent="0.3">
      <c r="A1" s="66" t="s">
        <v>51</v>
      </c>
      <c r="B1" s="67"/>
      <c r="C1" s="67"/>
      <c r="D1" s="67"/>
      <c r="E1" s="67"/>
      <c r="F1" s="67"/>
      <c r="G1" s="68"/>
    </row>
    <row r="2" spans="1:7" ht="21" thickBot="1" x14ac:dyDescent="0.35">
      <c r="A2" s="69" t="s">
        <v>19</v>
      </c>
      <c r="B2" s="70"/>
      <c r="C2" s="70"/>
      <c r="D2" s="70"/>
      <c r="E2" s="70"/>
      <c r="F2" s="70"/>
      <c r="G2" s="71"/>
    </row>
    <row r="3" spans="1:7" ht="69.95" customHeight="1" thickBot="1" x14ac:dyDescent="0.45">
      <c r="A3" s="9" t="s">
        <v>20</v>
      </c>
      <c r="B3" s="17" t="s">
        <v>21</v>
      </c>
      <c r="C3" s="17" t="s">
        <v>22</v>
      </c>
      <c r="D3" s="17" t="s">
        <v>50</v>
      </c>
      <c r="E3" s="17" t="s">
        <v>23</v>
      </c>
      <c r="F3" s="17" t="s">
        <v>24</v>
      </c>
      <c r="G3" s="18" t="s">
        <v>25</v>
      </c>
    </row>
    <row r="4" spans="1:7" ht="15" customHeight="1" x14ac:dyDescent="0.25">
      <c r="A4" s="19" t="s">
        <v>26</v>
      </c>
      <c r="B4" s="20">
        <v>44572</v>
      </c>
      <c r="C4" s="22">
        <v>10</v>
      </c>
      <c r="D4" s="21">
        <v>9</v>
      </c>
      <c r="E4" s="15">
        <v>715.28</v>
      </c>
      <c r="F4" s="30">
        <v>10.934480000000001</v>
      </c>
      <c r="G4" s="16">
        <f>C4/F4*100</f>
        <v>91.453823135622358</v>
      </c>
    </row>
    <row r="5" spans="1:7" ht="15" customHeight="1" x14ac:dyDescent="0.25">
      <c r="A5" s="23" t="s">
        <v>27</v>
      </c>
      <c r="B5" s="27">
        <v>44607</v>
      </c>
      <c r="C5" s="22">
        <v>10</v>
      </c>
      <c r="D5" s="21">
        <v>9.3000000000000007</v>
      </c>
      <c r="E5" s="15">
        <v>715.28</v>
      </c>
      <c r="F5" s="30">
        <v>10.857896</v>
      </c>
      <c r="G5" s="16">
        <f t="shared" ref="G5:G15" si="0">C5/F5*100</f>
        <v>92.098874404396582</v>
      </c>
    </row>
    <row r="6" spans="1:7" ht="15" customHeight="1" x14ac:dyDescent="0.25">
      <c r="A6" s="23" t="s">
        <v>28</v>
      </c>
      <c r="B6" s="27">
        <v>44638</v>
      </c>
      <c r="C6" s="22">
        <v>9.9</v>
      </c>
      <c r="D6" s="21">
        <v>10.9</v>
      </c>
      <c r="E6" s="15">
        <v>715.28</v>
      </c>
      <c r="F6" s="30">
        <v>10.463200000000001</v>
      </c>
      <c r="G6" s="16">
        <f t="shared" si="0"/>
        <v>94.617325483599672</v>
      </c>
    </row>
    <row r="7" spans="1:7" ht="15" customHeight="1" x14ac:dyDescent="0.25">
      <c r="A7" s="23" t="s">
        <v>29</v>
      </c>
      <c r="B7" s="27">
        <v>44658</v>
      </c>
      <c r="C7" s="22">
        <v>10</v>
      </c>
      <c r="D7" s="21">
        <v>10.9</v>
      </c>
      <c r="E7" s="15">
        <v>715.28</v>
      </c>
      <c r="F7" s="30">
        <v>10.463200000000001</v>
      </c>
      <c r="G7" s="16">
        <f t="shared" si="0"/>
        <v>95.573056044040058</v>
      </c>
    </row>
    <row r="8" spans="1:7" ht="15" customHeight="1" x14ac:dyDescent="0.25">
      <c r="A8" s="24" t="s">
        <v>30</v>
      </c>
      <c r="B8" s="27">
        <v>44698</v>
      </c>
      <c r="C8" s="22">
        <v>9.9</v>
      </c>
      <c r="D8" s="21">
        <v>11.2</v>
      </c>
      <c r="E8" s="15">
        <v>715.28</v>
      </c>
      <c r="F8" s="30">
        <v>10.392144</v>
      </c>
      <c r="G8" s="16">
        <f t="shared" si="0"/>
        <v>95.264268855396921</v>
      </c>
    </row>
    <row r="9" spans="1:7" ht="15" customHeight="1" x14ac:dyDescent="0.25">
      <c r="A9" s="23" t="s">
        <v>31</v>
      </c>
      <c r="B9" s="27">
        <v>44726</v>
      </c>
      <c r="C9" s="25">
        <v>9.8000000000000007</v>
      </c>
      <c r="D9" s="21">
        <v>11.9</v>
      </c>
      <c r="E9" s="15">
        <v>715.28</v>
      </c>
      <c r="F9" s="31">
        <v>10.222744799999999</v>
      </c>
      <c r="G9" s="16">
        <f t="shared" si="0"/>
        <v>95.864664449023536</v>
      </c>
    </row>
    <row r="10" spans="1:7" ht="15" customHeight="1" x14ac:dyDescent="0.25">
      <c r="A10" s="23" t="s">
        <v>32</v>
      </c>
      <c r="B10" s="27">
        <v>44756</v>
      </c>
      <c r="C10" s="25">
        <v>10</v>
      </c>
      <c r="D10" s="21">
        <v>12.1</v>
      </c>
      <c r="E10" s="15">
        <v>715.28</v>
      </c>
      <c r="F10" s="31">
        <v>10.18092</v>
      </c>
      <c r="G10" s="16">
        <f t="shared" si="0"/>
        <v>98.222950381694389</v>
      </c>
    </row>
    <row r="11" spans="1:7" ht="15" customHeight="1" x14ac:dyDescent="0.25">
      <c r="A11" s="23" t="s">
        <v>33</v>
      </c>
      <c r="B11" s="27">
        <v>44782</v>
      </c>
      <c r="C11" s="25">
        <v>9.6</v>
      </c>
      <c r="D11" s="21">
        <v>12.4</v>
      </c>
      <c r="E11" s="15">
        <v>715.28</v>
      </c>
      <c r="F11" s="31">
        <v>10.781312</v>
      </c>
      <c r="G11" s="16">
        <f t="shared" si="0"/>
        <v>89.042966199290035</v>
      </c>
    </row>
    <row r="12" spans="1:7" ht="15" customHeight="1" x14ac:dyDescent="0.25">
      <c r="A12" s="23" t="s">
        <v>34</v>
      </c>
      <c r="B12" s="27">
        <v>44819</v>
      </c>
      <c r="C12" s="25">
        <v>9.4</v>
      </c>
      <c r="D12" s="21">
        <v>12.1</v>
      </c>
      <c r="E12" s="15">
        <v>715.28</v>
      </c>
      <c r="F12" s="31">
        <v>10.18092</v>
      </c>
      <c r="G12" s="16">
        <f t="shared" si="0"/>
        <v>92.329573358792729</v>
      </c>
    </row>
    <row r="13" spans="1:7" ht="15" customHeight="1" x14ac:dyDescent="0.25">
      <c r="A13" s="23" t="s">
        <v>35</v>
      </c>
      <c r="B13" s="27">
        <v>44865</v>
      </c>
      <c r="C13" s="22">
        <v>9.3000000000000007</v>
      </c>
      <c r="D13" s="21">
        <v>10.3</v>
      </c>
      <c r="E13" s="15">
        <v>715.28</v>
      </c>
      <c r="F13" s="30">
        <v>10.607200000000001</v>
      </c>
      <c r="G13" s="16">
        <f t="shared" si="0"/>
        <v>87.676295346557055</v>
      </c>
    </row>
    <row r="14" spans="1:7" ht="15" customHeight="1" x14ac:dyDescent="0.25">
      <c r="A14" s="23" t="s">
        <v>36</v>
      </c>
      <c r="B14" s="27">
        <v>44887</v>
      </c>
      <c r="C14" s="22">
        <v>9.8000000000000007</v>
      </c>
      <c r="D14" s="21">
        <v>10.1</v>
      </c>
      <c r="E14" s="15">
        <v>715.28</v>
      </c>
      <c r="F14" s="30">
        <v>10.655200000000001</v>
      </c>
      <c r="G14" s="16">
        <f t="shared" si="0"/>
        <v>91.973871912305725</v>
      </c>
    </row>
    <row r="15" spans="1:7" ht="15" customHeight="1" x14ac:dyDescent="0.25">
      <c r="A15" s="23" t="s">
        <v>37</v>
      </c>
      <c r="B15" s="27">
        <v>44908</v>
      </c>
      <c r="C15" s="22">
        <v>9.9</v>
      </c>
      <c r="D15" s="21">
        <v>9.8000000000000007</v>
      </c>
      <c r="E15" s="15">
        <v>715.28</v>
      </c>
      <c r="F15" s="30">
        <v>10.730256000000001</v>
      </c>
      <c r="G15" s="16">
        <f t="shared" si="0"/>
        <v>92.262477241922284</v>
      </c>
    </row>
    <row r="16" spans="1:7" ht="15" customHeight="1" thickBot="1" x14ac:dyDescent="0.3">
      <c r="A16" s="26"/>
      <c r="B16" s="5"/>
      <c r="C16" s="6"/>
      <c r="D16" s="6"/>
      <c r="E16" s="7"/>
      <c r="F16" s="7"/>
      <c r="G16" s="8"/>
    </row>
    <row r="18" spans="1:7" ht="28.5" customHeight="1" x14ac:dyDescent="0.25">
      <c r="A18" s="72" t="s">
        <v>38</v>
      </c>
      <c r="B18" s="72"/>
      <c r="C18" s="72"/>
      <c r="D18" s="72"/>
      <c r="E18" s="72"/>
      <c r="F18" s="72"/>
      <c r="G18" s="72"/>
    </row>
    <row r="19" spans="1:7" x14ac:dyDescent="0.25">
      <c r="A19" t="s">
        <v>40</v>
      </c>
    </row>
    <row r="20" spans="1:7" ht="17.25" x14ac:dyDescent="0.25">
      <c r="A20" t="s">
        <v>41</v>
      </c>
    </row>
    <row r="22" spans="1:7" x14ac:dyDescent="0.25">
      <c r="A22" t="s">
        <v>39</v>
      </c>
    </row>
    <row r="23" spans="1:7" x14ac:dyDescent="0.25">
      <c r="B23" s="28" t="s">
        <v>42</v>
      </c>
      <c r="C23" s="28" t="s">
        <v>43</v>
      </c>
      <c r="D23" s="28" t="s">
        <v>44</v>
      </c>
      <c r="E23" s="28" t="s">
        <v>49</v>
      </c>
      <c r="F23" s="28" t="s">
        <v>45</v>
      </c>
    </row>
    <row r="24" spans="1:7" ht="30" x14ac:dyDescent="0.25">
      <c r="A24" s="29" t="s">
        <v>46</v>
      </c>
      <c r="B24">
        <v>8</v>
      </c>
      <c r="C24">
        <v>11.27</v>
      </c>
      <c r="D24">
        <v>11.11</v>
      </c>
      <c r="E24">
        <f>D24+((C24-D24)/10*5.28)</f>
        <v>11.194479999999999</v>
      </c>
      <c r="F24">
        <f>E24-(E24-E25)/10*((B26-B24)*10)</f>
        <v>10.934479999999999</v>
      </c>
    </row>
    <row r="25" spans="1:7" ht="30" x14ac:dyDescent="0.25">
      <c r="A25" s="29" t="s">
        <v>47</v>
      </c>
      <c r="B25">
        <v>9</v>
      </c>
      <c r="C25">
        <v>11.01</v>
      </c>
      <c r="D25">
        <v>10.85</v>
      </c>
      <c r="E25">
        <f>D25+((C25-D25)/10*5.28)</f>
        <v>10.934479999999999</v>
      </c>
    </row>
    <row r="26" spans="1:7" ht="30" x14ac:dyDescent="0.25">
      <c r="A26" s="29" t="s">
        <v>48</v>
      </c>
      <c r="B26">
        <v>9</v>
      </c>
    </row>
    <row r="28" spans="1:7" ht="30" x14ac:dyDescent="0.25">
      <c r="A28" s="29" t="s">
        <v>46</v>
      </c>
      <c r="B28">
        <v>9</v>
      </c>
      <c r="C28">
        <v>11.01</v>
      </c>
      <c r="D28">
        <v>10.85</v>
      </c>
      <c r="E28">
        <f>D28+((C28-D28)/10*5.28)</f>
        <v>10.934479999999999</v>
      </c>
      <c r="F28">
        <f>E28-(E28-E29)/10*((B30-B28)*10)</f>
        <v>10.781312</v>
      </c>
    </row>
    <row r="29" spans="1:7" ht="30" x14ac:dyDescent="0.25">
      <c r="A29" s="29" t="s">
        <v>47</v>
      </c>
      <c r="B29">
        <v>10</v>
      </c>
      <c r="C29">
        <v>10.75</v>
      </c>
      <c r="D29">
        <v>10.6</v>
      </c>
      <c r="E29">
        <f>D29+((C29-D29)/10*5.28)</f>
        <v>10.6792</v>
      </c>
    </row>
    <row r="30" spans="1:7" ht="30" x14ac:dyDescent="0.25">
      <c r="A30" s="29" t="s">
        <v>48</v>
      </c>
      <c r="B30">
        <v>9.6</v>
      </c>
    </row>
    <row r="32" spans="1:7" ht="30" x14ac:dyDescent="0.25">
      <c r="A32" s="29" t="s">
        <v>46</v>
      </c>
      <c r="B32">
        <v>10</v>
      </c>
      <c r="C32">
        <v>10.75</v>
      </c>
      <c r="D32">
        <v>10.6</v>
      </c>
      <c r="E32">
        <f>D32+((C32-D32)/10*5.28)</f>
        <v>10.6792</v>
      </c>
      <c r="F32">
        <f>E32-(E32-E33)/10*((B34-B32)*10)</f>
        <v>10.607199999999999</v>
      </c>
    </row>
    <row r="33" spans="1:6" ht="30" x14ac:dyDescent="0.25">
      <c r="A33" s="29" t="s">
        <v>47</v>
      </c>
      <c r="B33">
        <v>11</v>
      </c>
      <c r="C33">
        <v>10.51</v>
      </c>
      <c r="D33">
        <v>10.36</v>
      </c>
      <c r="E33">
        <f>D33+((C33-D33)/10*5.28)</f>
        <v>10.4392</v>
      </c>
    </row>
    <row r="34" spans="1:6" ht="30" x14ac:dyDescent="0.25">
      <c r="A34" s="29" t="s">
        <v>48</v>
      </c>
      <c r="B34">
        <v>10.3</v>
      </c>
    </row>
    <row r="36" spans="1:6" ht="30" x14ac:dyDescent="0.25">
      <c r="A36" s="29" t="s">
        <v>46</v>
      </c>
      <c r="B36">
        <v>11</v>
      </c>
      <c r="C36">
        <v>10.51</v>
      </c>
      <c r="D36">
        <v>10.36</v>
      </c>
      <c r="E36">
        <f>D36+((C36-D36)/10*5.28)</f>
        <v>10.4392</v>
      </c>
      <c r="F36">
        <f>E36-(E36-E37)/10*((B38-B36)*10)</f>
        <v>10.227448000000001</v>
      </c>
    </row>
    <row r="37" spans="1:6" ht="30" x14ac:dyDescent="0.25">
      <c r="A37" s="29" t="s">
        <v>47</v>
      </c>
      <c r="B37">
        <v>12</v>
      </c>
      <c r="C37">
        <v>10.27</v>
      </c>
      <c r="D37">
        <v>10.130000000000001</v>
      </c>
      <c r="E37">
        <f>D37+((C37-D37)/10*5.28)</f>
        <v>10.20392</v>
      </c>
    </row>
    <row r="38" spans="1:6" ht="30" x14ac:dyDescent="0.25">
      <c r="A38" s="29" t="s">
        <v>48</v>
      </c>
      <c r="B38">
        <v>11.9</v>
      </c>
    </row>
    <row r="40" spans="1:6" ht="30" x14ac:dyDescent="0.25">
      <c r="A40" s="29" t="s">
        <v>46</v>
      </c>
      <c r="B40">
        <v>12</v>
      </c>
      <c r="C40">
        <v>10.27</v>
      </c>
      <c r="D40">
        <v>10.130000000000001</v>
      </c>
      <c r="E40">
        <f>D40+((C40-D40)/10*5.28)</f>
        <v>10.20392</v>
      </c>
      <c r="F40">
        <f>E40-(E40-E41)/10*((B42-B40)*10)</f>
        <v>10.18092</v>
      </c>
    </row>
    <row r="41" spans="1:6" ht="30" x14ac:dyDescent="0.25">
      <c r="A41" s="29" t="s">
        <v>47</v>
      </c>
      <c r="B41">
        <v>13</v>
      </c>
      <c r="C41">
        <v>10.039999999999999</v>
      </c>
      <c r="D41">
        <v>9.9</v>
      </c>
      <c r="E41">
        <f>D41+((C41-D41)/10*5.28)</f>
        <v>9.9739199999999997</v>
      </c>
    </row>
    <row r="42" spans="1:6" ht="30" x14ac:dyDescent="0.25">
      <c r="A42" s="29" t="s">
        <v>48</v>
      </c>
      <c r="B42">
        <v>12.1</v>
      </c>
    </row>
    <row r="44" spans="1:6" ht="30" x14ac:dyDescent="0.25">
      <c r="A44" s="29" t="s">
        <v>46</v>
      </c>
      <c r="B44">
        <v>13</v>
      </c>
      <c r="C44">
        <v>10.039999999999999</v>
      </c>
      <c r="D44">
        <v>9.9</v>
      </c>
      <c r="E44">
        <f>D44+((C44-D44)/10*5.28)</f>
        <v>9.9739199999999997</v>
      </c>
      <c r="F44">
        <f>E44-(E44-E45)/10*((B46-B44)*10)</f>
        <v>9.9319199999999999</v>
      </c>
    </row>
    <row r="45" spans="1:6" ht="30" x14ac:dyDescent="0.25">
      <c r="A45" s="29" t="s">
        <v>47</v>
      </c>
      <c r="B45">
        <v>14</v>
      </c>
      <c r="C45">
        <v>9.83</v>
      </c>
      <c r="D45">
        <v>9.69</v>
      </c>
      <c r="E45">
        <f>D45+((C45-D45)/10*5.28)</f>
        <v>9.7639200000000006</v>
      </c>
    </row>
    <row r="46" spans="1:6" ht="30" x14ac:dyDescent="0.25">
      <c r="A46" s="29" t="s">
        <v>48</v>
      </c>
      <c r="B46">
        <v>13.2</v>
      </c>
    </row>
  </sheetData>
  <mergeCells count="3">
    <mergeCell ref="A2:G2"/>
    <mergeCell ref="A1:G1"/>
    <mergeCell ref="A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="130" zoomScaleNormal="130" workbookViewId="0">
      <selection activeCell="C14" sqref="C14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44607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7.35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2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0.05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0.8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7.38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13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4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12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0.16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1.8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="130" zoomScaleNormal="130" workbookViewId="0">
      <selection activeCell="G18" sqref="G18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53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44638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7.6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1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1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1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0.01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0.6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0.01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7.7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16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2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6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1.3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0.19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1.2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0.16</v>
      </c>
    </row>
  </sheetData>
  <mergeCells count="2">
    <mergeCell ref="A3:A18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zoomScale="140" zoomScaleNormal="140" workbookViewId="0">
      <selection activeCell="G18" sqref="G18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44658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7.2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3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7.0000000000000007E-2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0.8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0.01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7.35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14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3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11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0.15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1.6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zoomScale="140" zoomScaleNormal="140" workbookViewId="0">
      <selection activeCell="G18" sqref="G18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44698</v>
      </c>
      <c r="B3" s="33" t="s">
        <v>7</v>
      </c>
      <c r="C3" s="34" t="s">
        <v>8</v>
      </c>
      <c r="D3" s="34" t="s">
        <v>9</v>
      </c>
      <c r="E3" s="35" t="s">
        <v>10</v>
      </c>
      <c r="F3" s="35" t="s">
        <v>10</v>
      </c>
      <c r="G3" s="36">
        <v>7.25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5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0.09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</v>
      </c>
    </row>
    <row r="10" spans="1:7" ht="15" customHeight="1" x14ac:dyDescent="0.25">
      <c r="A10" s="64"/>
      <c r="B10" s="37" t="s">
        <v>17</v>
      </c>
      <c r="C10" s="38" t="s">
        <v>8</v>
      </c>
      <c r="D10" s="38" t="s">
        <v>9</v>
      </c>
      <c r="E10" s="39" t="s">
        <v>10</v>
      </c>
      <c r="F10" s="39" t="s">
        <v>10</v>
      </c>
      <c r="G10" s="40">
        <v>0.1</v>
      </c>
    </row>
    <row r="11" spans="1:7" ht="15" customHeight="1" x14ac:dyDescent="0.25">
      <c r="A11" s="64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12">
        <v>7.3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16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6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14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0.18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1.9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zoomScale="140" zoomScaleNormal="140" workbookViewId="0">
      <selection activeCell="G17" sqref="G17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44726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7.3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6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0.1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1.1000000000000001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7.4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19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6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17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0.24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1.7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zoomScale="140" zoomScaleNormal="140" workbookViewId="0">
      <selection activeCell="D22" sqref="D22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44756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61">
        <v>7.35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5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53">
        <v>0.09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1.1000000000000001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6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59">
        <v>7.5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57">
        <v>17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57">
        <v>5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57">
        <v>18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57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58">
        <v>0.31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57">
        <v>1.9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60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topLeftCell="A2" zoomScale="150" zoomScaleNormal="150" workbookViewId="0">
      <selection activeCell="G18" sqref="G18"/>
    </sheetView>
  </sheetViews>
  <sheetFormatPr defaultRowHeight="15" x14ac:dyDescent="0.25"/>
  <cols>
    <col min="1" max="4" width="18.7109375" customWidth="1"/>
    <col min="5" max="6" width="25.7109375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44782</v>
      </c>
      <c r="B3" s="45" t="s">
        <v>7</v>
      </c>
      <c r="C3" s="46" t="s">
        <v>8</v>
      </c>
      <c r="D3" s="46" t="s">
        <v>9</v>
      </c>
      <c r="E3" s="47" t="s">
        <v>10</v>
      </c>
      <c r="F3" s="47" t="s">
        <v>10</v>
      </c>
      <c r="G3" s="48">
        <v>7.4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39" t="s">
        <v>10</v>
      </c>
      <c r="F4" s="39" t="s">
        <v>10</v>
      </c>
      <c r="G4" s="40">
        <v>5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39" t="s">
        <v>10</v>
      </c>
      <c r="F5" s="39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39" t="s">
        <v>10</v>
      </c>
      <c r="F6" s="39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39" t="s">
        <v>10</v>
      </c>
      <c r="F7" s="39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39" t="s">
        <v>10</v>
      </c>
      <c r="F8" s="39" t="s">
        <v>10</v>
      </c>
      <c r="G8" s="40">
        <v>0.09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39" t="s">
        <v>10</v>
      </c>
      <c r="F9" s="39" t="s">
        <v>10</v>
      </c>
      <c r="G9" s="40">
        <v>1.1000000000000001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1" t="s">
        <v>10</v>
      </c>
      <c r="F10" s="51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15" t="s">
        <v>10</v>
      </c>
      <c r="F11" s="15" t="s">
        <v>10</v>
      </c>
      <c r="G11" s="41">
        <v>7.6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16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19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0.28000000000000003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1.9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zoomScale="140" zoomScaleNormal="140" workbookViewId="0">
      <selection activeCell="G12" sqref="G12"/>
    </sheetView>
  </sheetViews>
  <sheetFormatPr defaultRowHeight="15" x14ac:dyDescent="0.25"/>
  <cols>
    <col min="1" max="4" width="18.7109375" customWidth="1"/>
    <col min="5" max="6" width="25.7109375" style="29" customWidth="1"/>
    <col min="7" max="7" width="18.7109375" customWidth="1"/>
  </cols>
  <sheetData>
    <row r="1" spans="1:7" ht="87.75" customHeight="1" thickBot="1" x14ac:dyDescent="0.3">
      <c r="A1" s="66" t="s">
        <v>52</v>
      </c>
      <c r="B1" s="67"/>
      <c r="C1" s="67"/>
      <c r="D1" s="67"/>
      <c r="E1" s="67"/>
      <c r="F1" s="67"/>
      <c r="G1" s="6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7" t="s">
        <v>4</v>
      </c>
      <c r="F2" s="17" t="s">
        <v>5</v>
      </c>
      <c r="G2" s="11" t="s">
        <v>6</v>
      </c>
    </row>
    <row r="3" spans="1:7" ht="15" customHeight="1" x14ac:dyDescent="0.25">
      <c r="A3" s="63">
        <v>44819</v>
      </c>
      <c r="B3" s="45" t="s">
        <v>7</v>
      </c>
      <c r="C3" s="46" t="s">
        <v>8</v>
      </c>
      <c r="D3" s="46" t="s">
        <v>9</v>
      </c>
      <c r="E3" s="54" t="s">
        <v>10</v>
      </c>
      <c r="F3" s="54" t="s">
        <v>10</v>
      </c>
      <c r="G3" s="48">
        <v>7.45</v>
      </c>
    </row>
    <row r="4" spans="1:7" ht="15" customHeight="1" x14ac:dyDescent="0.25">
      <c r="A4" s="64"/>
      <c r="B4" s="37" t="s">
        <v>11</v>
      </c>
      <c r="C4" s="38" t="s">
        <v>8</v>
      </c>
      <c r="D4" s="38" t="s">
        <v>9</v>
      </c>
      <c r="E4" s="55" t="s">
        <v>10</v>
      </c>
      <c r="F4" s="55" t="s">
        <v>10</v>
      </c>
      <c r="G4" s="40">
        <v>4</v>
      </c>
    </row>
    <row r="5" spans="1:7" ht="15" customHeight="1" x14ac:dyDescent="0.25">
      <c r="A5" s="64"/>
      <c r="B5" s="37" t="s">
        <v>12</v>
      </c>
      <c r="C5" s="38" t="s">
        <v>8</v>
      </c>
      <c r="D5" s="38" t="s">
        <v>9</v>
      </c>
      <c r="E5" s="55" t="s">
        <v>10</v>
      </c>
      <c r="F5" s="55" t="s">
        <v>10</v>
      </c>
      <c r="G5" s="40">
        <v>5</v>
      </c>
    </row>
    <row r="6" spans="1:7" ht="15" customHeight="1" x14ac:dyDescent="0.25">
      <c r="A6" s="64"/>
      <c r="B6" s="37" t="s">
        <v>13</v>
      </c>
      <c r="C6" s="38" t="s">
        <v>8</v>
      </c>
      <c r="D6" s="38" t="s">
        <v>9</v>
      </c>
      <c r="E6" s="55" t="s">
        <v>10</v>
      </c>
      <c r="F6" s="55" t="s">
        <v>10</v>
      </c>
      <c r="G6" s="40">
        <v>5</v>
      </c>
    </row>
    <row r="7" spans="1:7" ht="15" customHeight="1" x14ac:dyDescent="0.25">
      <c r="A7" s="64"/>
      <c r="B7" s="37" t="s">
        <v>14</v>
      </c>
      <c r="C7" s="38" t="s">
        <v>8</v>
      </c>
      <c r="D7" s="38" t="s">
        <v>9</v>
      </c>
      <c r="E7" s="55" t="s">
        <v>10</v>
      </c>
      <c r="F7" s="55" t="s">
        <v>10</v>
      </c>
      <c r="G7" s="40">
        <v>0.1</v>
      </c>
    </row>
    <row r="8" spans="1:7" ht="15" customHeight="1" x14ac:dyDescent="0.25">
      <c r="A8" s="64"/>
      <c r="B8" s="37" t="s">
        <v>15</v>
      </c>
      <c r="C8" s="38" t="s">
        <v>8</v>
      </c>
      <c r="D8" s="38" t="s">
        <v>9</v>
      </c>
      <c r="E8" s="55" t="s">
        <v>10</v>
      </c>
      <c r="F8" s="55" t="s">
        <v>10</v>
      </c>
      <c r="G8" s="40">
        <v>0.1</v>
      </c>
    </row>
    <row r="9" spans="1:7" ht="15" customHeight="1" x14ac:dyDescent="0.25">
      <c r="A9" s="64"/>
      <c r="B9" s="37" t="s">
        <v>16</v>
      </c>
      <c r="C9" s="38" t="s">
        <v>8</v>
      </c>
      <c r="D9" s="38" t="s">
        <v>9</v>
      </c>
      <c r="E9" s="55" t="s">
        <v>10</v>
      </c>
      <c r="F9" s="55" t="s">
        <v>10</v>
      </c>
      <c r="G9" s="40">
        <v>1.2</v>
      </c>
    </row>
    <row r="10" spans="1:7" ht="15" customHeight="1" thickBot="1" x14ac:dyDescent="0.3">
      <c r="A10" s="64"/>
      <c r="B10" s="49" t="s">
        <v>17</v>
      </c>
      <c r="C10" s="50" t="s">
        <v>8</v>
      </c>
      <c r="D10" s="50" t="s">
        <v>9</v>
      </c>
      <c r="E10" s="56" t="s">
        <v>10</v>
      </c>
      <c r="F10" s="56" t="s">
        <v>10</v>
      </c>
      <c r="G10" s="52">
        <v>0.1</v>
      </c>
    </row>
    <row r="11" spans="1:7" ht="15" customHeight="1" thickTop="1" x14ac:dyDescent="0.25">
      <c r="A11" s="64"/>
      <c r="B11" s="13" t="s">
        <v>7</v>
      </c>
      <c r="C11" s="14" t="s">
        <v>18</v>
      </c>
      <c r="D11" s="14" t="s">
        <v>9</v>
      </c>
      <c r="E11" s="42" t="s">
        <v>10</v>
      </c>
      <c r="F11" s="42" t="s">
        <v>10</v>
      </c>
      <c r="G11" s="41">
        <v>7.5</v>
      </c>
    </row>
    <row r="12" spans="1:7" ht="15" customHeight="1" x14ac:dyDescent="0.25">
      <c r="A12" s="64"/>
      <c r="B12" s="3" t="s">
        <v>11</v>
      </c>
      <c r="C12" s="2" t="s">
        <v>18</v>
      </c>
      <c r="D12" s="2" t="s">
        <v>9</v>
      </c>
      <c r="E12" s="43" t="s">
        <v>10</v>
      </c>
      <c r="F12" s="43" t="s">
        <v>10</v>
      </c>
      <c r="G12" s="1">
        <v>19</v>
      </c>
    </row>
    <row r="13" spans="1:7" ht="15" customHeight="1" x14ac:dyDescent="0.25">
      <c r="A13" s="64"/>
      <c r="B13" s="3" t="s">
        <v>12</v>
      </c>
      <c r="C13" s="2" t="s">
        <v>18</v>
      </c>
      <c r="D13" s="2" t="s">
        <v>9</v>
      </c>
      <c r="E13" s="43" t="s">
        <v>10</v>
      </c>
      <c r="F13" s="43" t="s">
        <v>10</v>
      </c>
      <c r="G13" s="1">
        <v>7</v>
      </c>
    </row>
    <row r="14" spans="1:7" ht="15" customHeight="1" x14ac:dyDescent="0.25">
      <c r="A14" s="64"/>
      <c r="B14" s="3" t="s">
        <v>13</v>
      </c>
      <c r="C14" s="2" t="s">
        <v>18</v>
      </c>
      <c r="D14" s="2" t="s">
        <v>9</v>
      </c>
      <c r="E14" s="43" t="s">
        <v>10</v>
      </c>
      <c r="F14" s="43" t="s">
        <v>10</v>
      </c>
      <c r="G14" s="1">
        <v>23</v>
      </c>
    </row>
    <row r="15" spans="1:7" ht="15" customHeight="1" x14ac:dyDescent="0.25">
      <c r="A15" s="64"/>
      <c r="B15" s="3" t="s">
        <v>14</v>
      </c>
      <c r="C15" s="2" t="s">
        <v>18</v>
      </c>
      <c r="D15" s="2" t="s">
        <v>9</v>
      </c>
      <c r="E15" s="43" t="s">
        <v>10</v>
      </c>
      <c r="F15" s="43" t="s">
        <v>10</v>
      </c>
      <c r="G15" s="1">
        <v>0.2</v>
      </c>
    </row>
    <row r="16" spans="1:7" ht="15" customHeight="1" x14ac:dyDescent="0.25">
      <c r="A16" s="64"/>
      <c r="B16" s="3" t="s">
        <v>15</v>
      </c>
      <c r="C16" s="2" t="s">
        <v>18</v>
      </c>
      <c r="D16" s="2" t="s">
        <v>9</v>
      </c>
      <c r="E16" s="43" t="s">
        <v>10</v>
      </c>
      <c r="F16" s="43" t="s">
        <v>10</v>
      </c>
      <c r="G16" s="1">
        <v>0.31</v>
      </c>
    </row>
    <row r="17" spans="1:7" ht="15" customHeight="1" x14ac:dyDescent="0.25">
      <c r="A17" s="64"/>
      <c r="B17" s="3" t="s">
        <v>16</v>
      </c>
      <c r="C17" s="2" t="s">
        <v>18</v>
      </c>
      <c r="D17" s="2" t="s">
        <v>9</v>
      </c>
      <c r="E17" s="43" t="s">
        <v>10</v>
      </c>
      <c r="F17" s="43" t="s">
        <v>10</v>
      </c>
      <c r="G17" s="1">
        <v>1.9</v>
      </c>
    </row>
    <row r="18" spans="1:7" ht="15" customHeight="1" thickBot="1" x14ac:dyDescent="0.3">
      <c r="A18" s="65"/>
      <c r="B18" s="5" t="s">
        <v>17</v>
      </c>
      <c r="C18" s="6" t="s">
        <v>18</v>
      </c>
      <c r="D18" s="6" t="s">
        <v>9</v>
      </c>
      <c r="E18" s="44" t="s">
        <v>10</v>
      </c>
      <c r="F18" s="44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2022</vt:lpstr>
      <vt:lpstr>FEBBRAIO 2022</vt:lpstr>
      <vt:lpstr>MARZO 2022</vt:lpstr>
      <vt:lpstr>APRILE 2022</vt:lpstr>
      <vt:lpstr>MAGGIO 2022</vt:lpstr>
      <vt:lpstr>GIUGNO 2022</vt:lpstr>
      <vt:lpstr>LUGLIO 2022</vt:lpstr>
      <vt:lpstr>AGOSTO 2022</vt:lpstr>
      <vt:lpstr>SETTEMBRE 2022</vt:lpstr>
      <vt:lpstr>OTTOBRE 2022</vt:lpstr>
      <vt:lpstr>NOVEMBRE 2022</vt:lpstr>
      <vt:lpstr>DICEMBRE 2022</vt:lpstr>
      <vt:lpstr>SATURAZIONE OSSIGENO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Alessandro Midei</cp:lastModifiedBy>
  <dcterms:created xsi:type="dcterms:W3CDTF">2015-05-04T14:54:09Z</dcterms:created>
  <dcterms:modified xsi:type="dcterms:W3CDTF">2023-03-19T16:51:31Z</dcterms:modified>
</cp:coreProperties>
</file>